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y01" sheetId="1" state="visible" r:id="rId3"/>
    <sheet name="Jun01" sheetId="2" state="visible" r:id="rId4"/>
    <sheet name="Jul01" sheetId="3" state="visible" r:id="rId5"/>
    <sheet name="Aug01" sheetId="4" state="visible" r:id="rId6"/>
  </sheets>
  <definedNames>
    <definedName function="false" hidden="false" localSheetId="3" name="_xlnm.Print_Area" vbProcedure="false">Aug01!$A$3:$AI$158</definedName>
    <definedName function="false" hidden="false" localSheetId="3" name="_xlnm.Print_Titles" vbProcedure="false">Aug01!$1:$2</definedName>
    <definedName function="false" hidden="false" localSheetId="2" name="_xlnm.Print_Area" vbProcedure="false">Jul01!$A$3:$AI$158</definedName>
    <definedName function="false" hidden="false" localSheetId="2" name="_xlnm.Print_Titles" vbProcedure="false">Jul01!$1:$2</definedName>
    <definedName function="false" hidden="false" localSheetId="1" name="_xlnm.Print_Area" vbProcedure="false">Jun01!$A$3:$AH$158</definedName>
    <definedName function="false" hidden="false" localSheetId="1" name="_xlnm.Print_Titles" vbProcedure="false">Jun01!$1:$2</definedName>
    <definedName function="false" hidden="false" localSheetId="0" name="_xlnm.Print_Area" vbProcedure="false">May01!$A$3:$AI$158</definedName>
    <definedName function="false" hidden="false" localSheetId="0" name="_xlnm.Print_Titles" vbProcedure="false">May01!$1:$2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<sst xmlns="http://schemas.openxmlformats.org/spreadsheetml/2006/main" count="576" uniqueCount="111">
  <si>
    <t xml:space="preserve">Plants</t>
  </si>
  <si>
    <t xml:space="preserve"> Net Mwe</t>
  </si>
  <si>
    <t xml:space="preserve">ECAR</t>
  </si>
  <si>
    <t xml:space="preserve">BEAVER VALLEY 1</t>
  </si>
  <si>
    <t xml:space="preserve">BEAVER VALLEY 2</t>
  </si>
  <si>
    <t xml:space="preserve">DAVIS BESSE</t>
  </si>
  <si>
    <t xml:space="preserve">DC COOK 1</t>
  </si>
  <si>
    <t xml:space="preserve">DC COOK 2</t>
  </si>
  <si>
    <t xml:space="preserve">FERMI 2</t>
  </si>
  <si>
    <t xml:space="preserve">PALISADES</t>
  </si>
  <si>
    <t xml:space="preserve">PERRY 1</t>
  </si>
  <si>
    <t xml:space="preserve">Regional MW forecast w/o FOR</t>
  </si>
  <si>
    <t xml:space="preserve">Forced Outage/Derate = </t>
  </si>
  <si>
    <t xml:space="preserve">Total regional MW forecast</t>
  </si>
  <si>
    <t xml:space="preserve">Total Possible</t>
  </si>
  <si>
    <t xml:space="preserve">ERCOT</t>
  </si>
  <si>
    <t xml:space="preserve">COMANCHE PEAK 1</t>
  </si>
  <si>
    <t xml:space="preserve">COMANCHE PEAK 2</t>
  </si>
  <si>
    <t xml:space="preserve">SOUTH TEXAS 1</t>
  </si>
  <si>
    <t xml:space="preserve">SOUTH TEXAS 2</t>
  </si>
  <si>
    <t xml:space="preserve">FRCC</t>
  </si>
  <si>
    <t xml:space="preserve">CRYSTAL RIVER 3</t>
  </si>
  <si>
    <t xml:space="preserve">ST LUCIE 1</t>
  </si>
  <si>
    <t xml:space="preserve">ST LUCIE 2</t>
  </si>
  <si>
    <t xml:space="preserve">TURKEY POINT 3</t>
  </si>
  <si>
    <t xml:space="preserve">TURKEY POINT 4</t>
  </si>
  <si>
    <t xml:space="preserve">MAAC</t>
  </si>
  <si>
    <t xml:space="preserve">CALVERT CLIFFS 1</t>
  </si>
  <si>
    <t xml:space="preserve">CALVERT CLIFFS 2</t>
  </si>
  <si>
    <t xml:space="preserve">HOPE CREEK</t>
  </si>
  <si>
    <t xml:space="preserve">LIMERICK 1</t>
  </si>
  <si>
    <t xml:space="preserve">LIMERICK 2</t>
  </si>
  <si>
    <t xml:space="preserve">OYSTER CREEK 1</t>
  </si>
  <si>
    <t xml:space="preserve">PEACH BOTTOM 2</t>
  </si>
  <si>
    <t xml:space="preserve">PEACH BOTTOM 3</t>
  </si>
  <si>
    <t xml:space="preserve">SALEM 1</t>
  </si>
  <si>
    <t xml:space="preserve">SALEM 2</t>
  </si>
  <si>
    <t xml:space="preserve">SUSQUEHANNA 1</t>
  </si>
  <si>
    <t xml:space="preserve">SUSQUEHANNA 2</t>
  </si>
  <si>
    <t xml:space="preserve">THREE MILE ISLAND 1</t>
  </si>
  <si>
    <t xml:space="preserve">MAIN</t>
  </si>
  <si>
    <t xml:space="preserve">BRAIDWOOD 1</t>
  </si>
  <si>
    <t xml:space="preserve">BRAIDWOOD 2</t>
  </si>
  <si>
    <t xml:space="preserve">BYRON 1</t>
  </si>
  <si>
    <t xml:space="preserve">BYRON 2</t>
  </si>
  <si>
    <t xml:space="preserve">CLINTON 1</t>
  </si>
  <si>
    <t xml:space="preserve">DRESDEN 2</t>
  </si>
  <si>
    <t xml:space="preserve">DRESDEN 3</t>
  </si>
  <si>
    <t xml:space="preserve">KEWAUNEE</t>
  </si>
  <si>
    <t xml:space="preserve">LASALLE 1</t>
  </si>
  <si>
    <t xml:space="preserve">LASALLE 2</t>
  </si>
  <si>
    <t xml:space="preserve">POINT BEACH 1</t>
  </si>
  <si>
    <t xml:space="preserve">POINT BEACH 2</t>
  </si>
  <si>
    <t xml:space="preserve">QUAD CITIES 1</t>
  </si>
  <si>
    <t xml:space="preserve">QUAD CITIES 2</t>
  </si>
  <si>
    <t xml:space="preserve">MAPP</t>
  </si>
  <si>
    <t xml:space="preserve">COOPER</t>
  </si>
  <si>
    <t xml:space="preserve">DUANE ARNOLD</t>
  </si>
  <si>
    <t xml:space="preserve">FORT CALHOUN</t>
  </si>
  <si>
    <t xml:space="preserve">MONTICELLO</t>
  </si>
  <si>
    <t xml:space="preserve">PRAIRIE ISLAND 1</t>
  </si>
  <si>
    <t xml:space="preserve">PRAIRIE ISLAND 2</t>
  </si>
  <si>
    <t xml:space="preserve">NPCC</t>
  </si>
  <si>
    <t xml:space="preserve">FITZPATRICK</t>
  </si>
  <si>
    <t xml:space="preserve">GINNA</t>
  </si>
  <si>
    <t xml:space="preserve">INDIAN POINT 2</t>
  </si>
  <si>
    <t xml:space="preserve">INDIAN POINT 3</t>
  </si>
  <si>
    <t xml:space="preserve">MILLSTONE 2</t>
  </si>
  <si>
    <t xml:space="preserve">MILLSTONE 3</t>
  </si>
  <si>
    <t xml:space="preserve">NINE MILE POINT 1</t>
  </si>
  <si>
    <t xml:space="preserve">NINE MILE POINT 2</t>
  </si>
  <si>
    <t xml:space="preserve">PILGRIM 1</t>
  </si>
  <si>
    <t xml:space="preserve">SEABROOK</t>
  </si>
  <si>
    <t xml:space="preserve">VERMONT YANKEE</t>
  </si>
  <si>
    <t xml:space="preserve">SERC</t>
  </si>
  <si>
    <t xml:space="preserve">BROWNS FERRY 2</t>
  </si>
  <si>
    <t xml:space="preserve">BROWNS FERRY 3</t>
  </si>
  <si>
    <t xml:space="preserve">BRUNSWICK 1</t>
  </si>
  <si>
    <t xml:space="preserve">BRUNSWICK 2</t>
  </si>
  <si>
    <t xml:space="preserve">CATAWBA 1</t>
  </si>
  <si>
    <t xml:space="preserve">CATAWBA 2</t>
  </si>
  <si>
    <t xml:space="preserve">FARLEY 1</t>
  </si>
  <si>
    <t xml:space="preserve">FARLEY 2</t>
  </si>
  <si>
    <t xml:space="preserve">HARRIS</t>
  </si>
  <si>
    <t xml:space="preserve">HATCH 1</t>
  </si>
  <si>
    <t xml:space="preserve">HATCH 2</t>
  </si>
  <si>
    <t xml:space="preserve">MCGUIRE 1</t>
  </si>
  <si>
    <t xml:space="preserve">MCGUIRE 2</t>
  </si>
  <si>
    <t xml:space="preserve">NORTH ANNA 1</t>
  </si>
  <si>
    <t xml:space="preserve">NORTH ANNA 2</t>
  </si>
  <si>
    <t xml:space="preserve">OCONEE 1</t>
  </si>
  <si>
    <t xml:space="preserve">OCONEE 2</t>
  </si>
  <si>
    <t xml:space="preserve">OCONEE 3</t>
  </si>
  <si>
    <t xml:space="preserve">ROBINSON 2</t>
  </si>
  <si>
    <t xml:space="preserve">SEQUOYAH 1</t>
  </si>
  <si>
    <t xml:space="preserve">SEQUOYAH 2</t>
  </si>
  <si>
    <t xml:space="preserve">SUMMER</t>
  </si>
  <si>
    <t xml:space="preserve">SURRY 1</t>
  </si>
  <si>
    <t xml:space="preserve">SURRY 2</t>
  </si>
  <si>
    <t xml:space="preserve">VOGTLE 1</t>
  </si>
  <si>
    <t xml:space="preserve">VOGTLE 2</t>
  </si>
  <si>
    <t xml:space="preserve">WATTS BAR 1</t>
  </si>
  <si>
    <t xml:space="preserve">SPP</t>
  </si>
  <si>
    <t xml:space="preserve">ARKANSAS 1</t>
  </si>
  <si>
    <t xml:space="preserve">ARKANSAS 2</t>
  </si>
  <si>
    <t xml:space="preserve">CALLAWAY</t>
  </si>
  <si>
    <t xml:space="preserve">GRAND GULF</t>
  </si>
  <si>
    <t xml:space="preserve">RIVER BEND 1</t>
  </si>
  <si>
    <t xml:space="preserve">WATERFORD 3</t>
  </si>
  <si>
    <t xml:space="preserve">WOLF CREEK</t>
  </si>
  <si>
    <t xml:space="preserve">Grand Total Forecast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</si>
</sst>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%"/>
    <numFmt numFmtId="166" formatCode="[$-409]mmm\-yy"/>
    <numFmt numFmtId="167" formatCode="0"/>
    <numFmt numFmtId="168" formatCode="0%"/>
  </numFmts>
  <fonts count="11">
    <font>
      <sz val="12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Times New Roman"/>
      <family val="1"/>
    </font>
    <font>
      <sz val="10"/>
      <name val="Times New Roman"/>
      <family val="1"/>
    </font>
    <font>
      <b val="true"/>
      <sz val="18"/>
      <color rgb="FF000000"/>
      <name val="Times New Roman"/>
      <family val="1"/>
    </font>
    <font>
      <b val="true"/>
      <sz val="10"/>
      <name val="Times New Roman"/>
      <family val="0"/>
    </font>
    <font>
      <b val="true"/>
      <sz val="12"/>
      <name val="Times New Roman"/>
      <family val="1"/>
    </font>
    <font>
      <b val="true"/>
      <sz val="10"/>
      <name val="Times New Roman"/>
      <family val="1"/>
    </font>
    <font>
      <sz val="10"/>
      <name val="Times New Roman"/>
      <family val="0"/>
    </font>
  </fonts>
  <fills count="7">
    <fill>
      <patternFill patternType="none"/>
    </fill>
    <fill>
      <patternFill patternType="gray125"/>
    </fill>
    <fill>
      <patternFill patternType="solid">
        <fgColor rgb="FFFFFFC0"/>
        <bgColor rgb="FFFFFF99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B0B0B0"/>
      </patternFill>
    </fill>
    <fill>
      <patternFill patternType="solid">
        <fgColor rgb="FFB0B0B0"/>
        <bgColor rgb="FFC0C0C0"/>
      </patternFill>
    </fill>
    <fill>
      <patternFill patternType="solid">
        <fgColor rgb="FFFFFFFF"/>
        <bgColor rgb="FFFFFFC0"/>
      </patternFill>
    </fill>
  </fills>
  <borders count="35">
    <border diagonalUp="false" diagonalDown="false">
      <left/>
      <right/>
      <top/>
      <bottom/>
      <diagonal/>
    </border>
    <border diagonalUp="false" diagonalDown="false">
      <left/>
      <right/>
      <top style="double"/>
      <bottom/>
      <diagonal/>
    </border>
    <border diagonalUp="false" diagonalDown="false">
      <left style="thin"/>
      <right/>
      <top style="double"/>
      <bottom/>
      <diagonal/>
    </border>
    <border diagonalUp="false" diagonalDown="false">
      <left/>
      <right style="medium"/>
      <top style="double"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 style="double"/>
      <diagonal/>
    </border>
    <border diagonalUp="false" diagonalDown="false">
      <left style="thin"/>
      <right style="thin"/>
      <top style="double"/>
      <bottom style="double"/>
      <diagonal/>
    </border>
    <border diagonalUp="false" diagonalDown="false">
      <left style="thin"/>
      <right style="thick"/>
      <top style="double"/>
      <bottom style="double"/>
      <diagonal/>
    </border>
    <border diagonalUp="false" diagonalDown="false">
      <left style="thin"/>
      <right style="medium"/>
      <top style="double"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medium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4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6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4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0B0B0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9"/>
  <sheetViews>
    <sheetView showFormulas="false" showGridLines="true" showRowColHeaders="true" showZeros="true" rightToLeft="false" tabSelected="true" showOutlineSymbols="false" defaultGridColor="false" view="normal" topLeftCell="A1" colorId="12" zoomScale="100" zoomScaleNormal="100" zoomScalePageLayoutView="100" workbookViewId="0">
      <selection pane="topLeft" activeCell="A1" activeCellId="0" sqref="A1"/>
    </sheetView>
  </sheetViews>
  <sheetFormatPr defaultColWidth="9.7421875" defaultRowHeight="15.75" customHeight="true" zeroHeight="false" outlineLevelRow="0" outlineLevelCol="0"/>
  <cols>
    <col collapsed="false" customWidth="true" hidden="false" outlineLevel="0" max="1" min="1" style="1" width="3.62"/>
    <col collapsed="false" customWidth="true" hidden="false" outlineLevel="0" max="2" min="2" style="1" width="19.37"/>
    <col collapsed="false" customWidth="true" hidden="false" outlineLevel="0" max="3" min="3" style="1" width="6.74"/>
    <col collapsed="false" customWidth="true" hidden="false" outlineLevel="0" max="4" min="4" style="2" width="0.74"/>
    <col collapsed="false" customWidth="true" hidden="false" outlineLevel="0" max="35" min="5" style="1" width="6.37"/>
    <col collapsed="false" customWidth="false" hidden="false" outlineLevel="0" max="257" min="36" style="1" width="9.74"/>
  </cols>
  <sheetData>
    <row r="1" customFormat="false" ht="31.5" hidden="false" customHeight="true" outlineLevel="0" collapsed="false">
      <c r="A1" s="3"/>
      <c r="B1" s="4"/>
      <c r="C1" s="4"/>
      <c r="D1" s="5"/>
      <c r="E1" s="6" t="n">
        <v>37012</v>
      </c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27" hidden="false" customHeight="false" outlineLevel="0" collapsed="false">
      <c r="A2" s="8"/>
      <c r="B2" s="9" t="s">
        <v>0</v>
      </c>
      <c r="C2" s="10" t="s">
        <v>1</v>
      </c>
      <c r="D2" s="11"/>
      <c r="E2" s="12" t="n">
        <v>1</v>
      </c>
      <c r="F2" s="13" t="n">
        <f aca="false">E2+1</f>
        <v>2</v>
      </c>
      <c r="G2" s="14" t="n">
        <f aca="false">F2+1</f>
        <v>3</v>
      </c>
      <c r="H2" s="14" t="n">
        <f aca="false">G2+1</f>
        <v>4</v>
      </c>
      <c r="I2" s="14" t="n">
        <f aca="false">H2+1</f>
        <v>5</v>
      </c>
      <c r="J2" s="14" t="n">
        <f aca="false">I2+1</f>
        <v>6</v>
      </c>
      <c r="K2" s="14" t="n">
        <f aca="false">J2+1</f>
        <v>7</v>
      </c>
      <c r="L2" s="15" t="n">
        <f aca="false">K2+1</f>
        <v>8</v>
      </c>
      <c r="M2" s="13" t="n">
        <f aca="false">L2+1</f>
        <v>9</v>
      </c>
      <c r="N2" s="14" t="n">
        <f aca="false">M2+1</f>
        <v>10</v>
      </c>
      <c r="O2" s="14" t="n">
        <f aca="false">N2+1</f>
        <v>11</v>
      </c>
      <c r="P2" s="14" t="n">
        <f aca="false">O2+1</f>
        <v>12</v>
      </c>
      <c r="Q2" s="14" t="n">
        <f aca="false">P2+1</f>
        <v>13</v>
      </c>
      <c r="R2" s="14" t="n">
        <f aca="false">Q2+1</f>
        <v>14</v>
      </c>
      <c r="S2" s="14" t="n">
        <f aca="false">R2+1</f>
        <v>15</v>
      </c>
      <c r="T2" s="14" t="n">
        <f aca="false">S2+1</f>
        <v>16</v>
      </c>
      <c r="U2" s="14" t="n">
        <f aca="false">T2+1</f>
        <v>17</v>
      </c>
      <c r="V2" s="14" t="n">
        <f aca="false">U2+1</f>
        <v>18</v>
      </c>
      <c r="W2" s="14" t="n">
        <f aca="false">V2+1</f>
        <v>19</v>
      </c>
      <c r="X2" s="14" t="n">
        <f aca="false">W2+1</f>
        <v>20</v>
      </c>
      <c r="Y2" s="14" t="n">
        <f aca="false">X2+1</f>
        <v>21</v>
      </c>
      <c r="Z2" s="14" t="n">
        <f aca="false">Y2+1</f>
        <v>22</v>
      </c>
      <c r="AA2" s="14" t="n">
        <f aca="false">Z2+1</f>
        <v>23</v>
      </c>
      <c r="AB2" s="14" t="n">
        <f aca="false">AA2+1</f>
        <v>24</v>
      </c>
      <c r="AC2" s="14" t="n">
        <f aca="false">AB2+1</f>
        <v>25</v>
      </c>
      <c r="AD2" s="14" t="n">
        <f aca="false">AC2+1</f>
        <v>26</v>
      </c>
      <c r="AE2" s="14" t="n">
        <f aca="false">AD2+1</f>
        <v>27</v>
      </c>
      <c r="AF2" s="14" t="n">
        <f aca="false">AE2+1</f>
        <v>28</v>
      </c>
      <c r="AG2" s="14" t="n">
        <f aca="false">AF2+1</f>
        <v>29</v>
      </c>
      <c r="AH2" s="14" t="n">
        <f aca="false">AG2+1</f>
        <v>30</v>
      </c>
      <c r="AI2" s="16" t="n">
        <f aca="false">AH2+1</f>
        <v>31</v>
      </c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</row>
    <row r="3" customFormat="false" ht="15.95" hidden="false" customHeight="true" outlineLevel="0" collapsed="false">
      <c r="A3" s="18"/>
      <c r="B3" s="19" t="s">
        <v>2</v>
      </c>
      <c r="C3" s="18"/>
      <c r="D3" s="20"/>
      <c r="E3" s="21"/>
      <c r="F3" s="22"/>
      <c r="G3" s="23"/>
      <c r="H3" s="23"/>
      <c r="I3" s="23"/>
      <c r="J3" s="23"/>
      <c r="K3" s="23"/>
      <c r="L3" s="24"/>
      <c r="M3" s="22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5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customFormat="false" ht="15.95" hidden="false" customHeight="true" outlineLevel="0" collapsed="false">
      <c r="A4" s="27" t="n">
        <v>1</v>
      </c>
      <c r="B4" s="28" t="s">
        <v>3</v>
      </c>
      <c r="C4" s="27" t="n">
        <v>810</v>
      </c>
      <c r="D4" s="29"/>
      <c r="E4" s="30" t="n">
        <v>1</v>
      </c>
      <c r="F4" s="31" t="n">
        <v>1</v>
      </c>
      <c r="G4" s="32" t="n">
        <v>1</v>
      </c>
      <c r="H4" s="32" t="n">
        <v>1</v>
      </c>
      <c r="I4" s="32" t="n">
        <v>1</v>
      </c>
      <c r="J4" s="32" t="n">
        <v>1</v>
      </c>
      <c r="K4" s="32" t="n">
        <v>1</v>
      </c>
      <c r="L4" s="33" t="n">
        <v>1</v>
      </c>
      <c r="M4" s="31" t="n">
        <v>1</v>
      </c>
      <c r="N4" s="32" t="n">
        <v>1</v>
      </c>
      <c r="O4" s="32" t="n">
        <v>1</v>
      </c>
      <c r="P4" s="32" t="n">
        <v>1</v>
      </c>
      <c r="Q4" s="32" t="n">
        <v>1</v>
      </c>
      <c r="R4" s="32" t="n">
        <v>1</v>
      </c>
      <c r="S4" s="32" t="n">
        <v>1</v>
      </c>
      <c r="T4" s="32" t="n">
        <v>1</v>
      </c>
      <c r="U4" s="32" t="n">
        <v>1</v>
      </c>
      <c r="V4" s="32" t="n">
        <v>1</v>
      </c>
      <c r="W4" s="32" t="n">
        <v>1</v>
      </c>
      <c r="X4" s="32" t="n">
        <v>1</v>
      </c>
      <c r="Y4" s="32" t="n">
        <v>1</v>
      </c>
      <c r="Z4" s="32" t="n">
        <v>1</v>
      </c>
      <c r="AA4" s="32" t="n">
        <v>1</v>
      </c>
      <c r="AB4" s="32" t="n">
        <v>1</v>
      </c>
      <c r="AC4" s="32" t="n">
        <v>1</v>
      </c>
      <c r="AD4" s="32" t="n">
        <v>1</v>
      </c>
      <c r="AE4" s="32" t="n">
        <v>1</v>
      </c>
      <c r="AF4" s="32" t="n">
        <v>1</v>
      </c>
      <c r="AG4" s="32" t="n">
        <v>1</v>
      </c>
      <c r="AH4" s="32" t="n">
        <v>1</v>
      </c>
      <c r="AI4" s="34" t="n">
        <v>1</v>
      </c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customFormat="false" ht="15.95" hidden="false" customHeight="true" outlineLevel="0" collapsed="false">
      <c r="A5" s="27" t="n">
        <f aca="false">+A4+1</f>
        <v>2</v>
      </c>
      <c r="B5" s="28" t="s">
        <v>4</v>
      </c>
      <c r="C5" s="27" t="n">
        <v>833</v>
      </c>
      <c r="D5" s="29"/>
      <c r="E5" s="30" t="n">
        <v>1</v>
      </c>
      <c r="F5" s="31" t="n">
        <v>1</v>
      </c>
      <c r="G5" s="32" t="n">
        <v>1</v>
      </c>
      <c r="H5" s="32" t="n">
        <v>1</v>
      </c>
      <c r="I5" s="32" t="n">
        <v>1</v>
      </c>
      <c r="J5" s="32" t="n">
        <v>1</v>
      </c>
      <c r="K5" s="32" t="n">
        <v>1</v>
      </c>
      <c r="L5" s="33" t="n">
        <v>1</v>
      </c>
      <c r="M5" s="31" t="n">
        <v>1</v>
      </c>
      <c r="N5" s="32" t="n">
        <v>1</v>
      </c>
      <c r="O5" s="32" t="n">
        <v>1</v>
      </c>
      <c r="P5" s="32" t="n">
        <v>1</v>
      </c>
      <c r="Q5" s="32" t="n">
        <v>1</v>
      </c>
      <c r="R5" s="32" t="n">
        <v>1</v>
      </c>
      <c r="S5" s="32" t="n">
        <v>1</v>
      </c>
      <c r="T5" s="32" t="n">
        <v>1</v>
      </c>
      <c r="U5" s="32" t="n">
        <v>1</v>
      </c>
      <c r="V5" s="32" t="n">
        <v>1</v>
      </c>
      <c r="W5" s="32" t="n">
        <v>1</v>
      </c>
      <c r="X5" s="32" t="n">
        <v>1</v>
      </c>
      <c r="Y5" s="32" t="n">
        <v>1</v>
      </c>
      <c r="Z5" s="32" t="n">
        <v>1</v>
      </c>
      <c r="AA5" s="32" t="n">
        <v>1</v>
      </c>
      <c r="AB5" s="32" t="n">
        <v>1</v>
      </c>
      <c r="AC5" s="32" t="n">
        <v>1</v>
      </c>
      <c r="AD5" s="32" t="n">
        <v>1</v>
      </c>
      <c r="AE5" s="32" t="n">
        <v>1</v>
      </c>
      <c r="AF5" s="32" t="n">
        <v>1</v>
      </c>
      <c r="AG5" s="32" t="n">
        <v>1</v>
      </c>
      <c r="AH5" s="32" t="n">
        <v>1</v>
      </c>
      <c r="AI5" s="34" t="n">
        <v>1</v>
      </c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customFormat="false" ht="15.95" hidden="false" customHeight="true" outlineLevel="0" collapsed="false">
      <c r="A6" s="27" t="n">
        <f aca="false">+A5+1</f>
        <v>3</v>
      </c>
      <c r="B6" s="28" t="s">
        <v>5</v>
      </c>
      <c r="C6" s="27" t="n">
        <v>877</v>
      </c>
      <c r="D6" s="29"/>
      <c r="E6" s="30" t="n">
        <v>1</v>
      </c>
      <c r="F6" s="31" t="n">
        <v>1</v>
      </c>
      <c r="G6" s="32" t="n">
        <v>1</v>
      </c>
      <c r="H6" s="32" t="n">
        <v>1</v>
      </c>
      <c r="I6" s="32" t="n">
        <v>1</v>
      </c>
      <c r="J6" s="32" t="n">
        <v>1</v>
      </c>
      <c r="K6" s="32" t="n">
        <v>1</v>
      </c>
      <c r="L6" s="33" t="n">
        <v>1</v>
      </c>
      <c r="M6" s="31" t="n">
        <v>1</v>
      </c>
      <c r="N6" s="32" t="n">
        <v>1</v>
      </c>
      <c r="O6" s="32" t="n">
        <v>1</v>
      </c>
      <c r="P6" s="32" t="n">
        <v>1</v>
      </c>
      <c r="Q6" s="32" t="n">
        <v>1</v>
      </c>
      <c r="R6" s="32" t="n">
        <v>1</v>
      </c>
      <c r="S6" s="32" t="n">
        <v>1</v>
      </c>
      <c r="T6" s="32" t="n">
        <v>1</v>
      </c>
      <c r="U6" s="32" t="n">
        <v>1</v>
      </c>
      <c r="V6" s="32" t="n">
        <v>1</v>
      </c>
      <c r="W6" s="32" t="n">
        <v>1</v>
      </c>
      <c r="X6" s="32" t="n">
        <v>1</v>
      </c>
      <c r="Y6" s="32" t="n">
        <v>1</v>
      </c>
      <c r="Z6" s="32" t="n">
        <v>1</v>
      </c>
      <c r="AA6" s="32" t="n">
        <v>1</v>
      </c>
      <c r="AB6" s="32" t="n">
        <v>1</v>
      </c>
      <c r="AC6" s="32" t="n">
        <v>1</v>
      </c>
      <c r="AD6" s="32" t="n">
        <v>1</v>
      </c>
      <c r="AE6" s="32" t="n">
        <v>1</v>
      </c>
      <c r="AF6" s="32" t="n">
        <v>1</v>
      </c>
      <c r="AG6" s="32" t="n">
        <v>1</v>
      </c>
      <c r="AH6" s="32" t="n">
        <v>1</v>
      </c>
      <c r="AI6" s="34" t="n">
        <v>1</v>
      </c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customFormat="false" ht="15.95" hidden="false" customHeight="true" outlineLevel="0" collapsed="false">
      <c r="A7" s="27" t="n">
        <f aca="false">+A6+1</f>
        <v>4</v>
      </c>
      <c r="B7" s="28" t="s">
        <v>6</v>
      </c>
      <c r="C7" s="27" t="n">
        <v>1020</v>
      </c>
      <c r="D7" s="35"/>
      <c r="E7" s="30" t="n">
        <v>1</v>
      </c>
      <c r="F7" s="31" t="n">
        <v>1</v>
      </c>
      <c r="G7" s="32" t="n">
        <v>1</v>
      </c>
      <c r="H7" s="32" t="n">
        <v>1</v>
      </c>
      <c r="I7" s="32" t="n">
        <v>1</v>
      </c>
      <c r="J7" s="32" t="n">
        <v>1</v>
      </c>
      <c r="K7" s="32" t="n">
        <v>1</v>
      </c>
      <c r="L7" s="33" t="n">
        <v>1</v>
      </c>
      <c r="M7" s="31" t="n">
        <v>1</v>
      </c>
      <c r="N7" s="32" t="n">
        <v>1</v>
      </c>
      <c r="O7" s="32" t="n">
        <v>1</v>
      </c>
      <c r="P7" s="32" t="n">
        <v>1</v>
      </c>
      <c r="Q7" s="32" t="n">
        <v>1</v>
      </c>
      <c r="R7" s="32" t="n">
        <v>1</v>
      </c>
      <c r="S7" s="32" t="n">
        <v>1</v>
      </c>
      <c r="T7" s="32" t="n">
        <v>1</v>
      </c>
      <c r="U7" s="32" t="n">
        <v>1</v>
      </c>
      <c r="V7" s="32" t="n">
        <v>1</v>
      </c>
      <c r="W7" s="32" t="n">
        <v>1</v>
      </c>
      <c r="X7" s="32" t="n">
        <v>1</v>
      </c>
      <c r="Y7" s="32" t="n">
        <v>1</v>
      </c>
      <c r="Z7" s="32" t="n">
        <v>1</v>
      </c>
      <c r="AA7" s="32" t="n">
        <v>1</v>
      </c>
      <c r="AB7" s="32" t="n">
        <v>1</v>
      </c>
      <c r="AC7" s="32" t="n">
        <v>1</v>
      </c>
      <c r="AD7" s="32" t="n">
        <v>1</v>
      </c>
      <c r="AE7" s="32" t="n">
        <v>1</v>
      </c>
      <c r="AF7" s="32" t="n">
        <v>1</v>
      </c>
      <c r="AG7" s="32" t="n">
        <v>1</v>
      </c>
      <c r="AH7" s="32" t="n">
        <v>1</v>
      </c>
      <c r="AI7" s="34" t="n">
        <v>1</v>
      </c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</row>
    <row r="8" customFormat="false" ht="15.95" hidden="false" customHeight="true" outlineLevel="0" collapsed="false">
      <c r="A8" s="27" t="n">
        <f aca="false">+A7+1</f>
        <v>5</v>
      </c>
      <c r="B8" s="28" t="s">
        <v>7</v>
      </c>
      <c r="C8" s="27" t="n">
        <v>1090</v>
      </c>
      <c r="D8" s="29"/>
      <c r="E8" s="30" t="n">
        <v>1</v>
      </c>
      <c r="F8" s="31" t="n">
        <v>1</v>
      </c>
      <c r="G8" s="32" t="n">
        <v>1</v>
      </c>
      <c r="H8" s="32" t="n">
        <v>1</v>
      </c>
      <c r="I8" s="32" t="n">
        <v>1</v>
      </c>
      <c r="J8" s="32" t="n">
        <v>1</v>
      </c>
      <c r="K8" s="32" t="n">
        <v>1</v>
      </c>
      <c r="L8" s="33" t="n">
        <v>1</v>
      </c>
      <c r="M8" s="31" t="n">
        <v>1</v>
      </c>
      <c r="N8" s="32" t="n">
        <v>1</v>
      </c>
      <c r="O8" s="32" t="n">
        <v>1</v>
      </c>
      <c r="P8" s="32" t="n">
        <v>1</v>
      </c>
      <c r="Q8" s="32" t="n">
        <v>1</v>
      </c>
      <c r="R8" s="30" t="n">
        <v>1</v>
      </c>
      <c r="S8" s="30" t="n">
        <v>1</v>
      </c>
      <c r="T8" s="30" t="n">
        <v>1</v>
      </c>
      <c r="U8" s="30" t="n">
        <v>1</v>
      </c>
      <c r="V8" s="30" t="n">
        <v>1</v>
      </c>
      <c r="W8" s="30" t="n">
        <v>1</v>
      </c>
      <c r="X8" s="30" t="n">
        <v>1</v>
      </c>
      <c r="Y8" s="30" t="n">
        <v>1</v>
      </c>
      <c r="Z8" s="30" t="n">
        <v>1</v>
      </c>
      <c r="AA8" s="30" t="n">
        <v>1</v>
      </c>
      <c r="AB8" s="30" t="n">
        <v>1</v>
      </c>
      <c r="AC8" s="30" t="n">
        <v>1</v>
      </c>
      <c r="AD8" s="30" t="n">
        <v>1</v>
      </c>
      <c r="AE8" s="30" t="n">
        <v>1</v>
      </c>
      <c r="AF8" s="30" t="n">
        <v>1</v>
      </c>
      <c r="AG8" s="30" t="n">
        <v>1</v>
      </c>
      <c r="AH8" s="30" t="n">
        <v>1</v>
      </c>
      <c r="AI8" s="34" t="n">
        <v>1</v>
      </c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</row>
    <row r="9" customFormat="false" ht="15.95" hidden="false" customHeight="true" outlineLevel="0" collapsed="false">
      <c r="A9" s="27" t="n">
        <f aca="false">+A8+1</f>
        <v>6</v>
      </c>
      <c r="B9" s="28" t="s">
        <v>8</v>
      </c>
      <c r="C9" s="27" t="n">
        <v>1098</v>
      </c>
      <c r="D9" s="35"/>
      <c r="E9" s="30" t="n">
        <v>1</v>
      </c>
      <c r="F9" s="31" t="n">
        <v>1</v>
      </c>
      <c r="G9" s="32" t="n">
        <v>1</v>
      </c>
      <c r="H9" s="32" t="n">
        <v>1</v>
      </c>
      <c r="I9" s="32" t="n">
        <v>1</v>
      </c>
      <c r="J9" s="32" t="n">
        <v>1</v>
      </c>
      <c r="K9" s="32" t="n">
        <v>1</v>
      </c>
      <c r="L9" s="33" t="n">
        <v>1</v>
      </c>
      <c r="M9" s="31" t="n">
        <v>1</v>
      </c>
      <c r="N9" s="32" t="n">
        <v>1</v>
      </c>
      <c r="O9" s="32" t="n">
        <v>1</v>
      </c>
      <c r="P9" s="32" t="n">
        <v>1</v>
      </c>
      <c r="Q9" s="32" t="n">
        <v>1</v>
      </c>
      <c r="R9" s="30" t="n">
        <v>1</v>
      </c>
      <c r="S9" s="30" t="n">
        <v>1</v>
      </c>
      <c r="T9" s="30" t="n">
        <v>1</v>
      </c>
      <c r="U9" s="30" t="n">
        <v>1</v>
      </c>
      <c r="V9" s="30" t="n">
        <v>1</v>
      </c>
      <c r="W9" s="30" t="n">
        <v>1</v>
      </c>
      <c r="X9" s="30" t="n">
        <v>1</v>
      </c>
      <c r="Y9" s="30" t="n">
        <v>1</v>
      </c>
      <c r="Z9" s="30" t="n">
        <v>1</v>
      </c>
      <c r="AA9" s="30" t="n">
        <v>1</v>
      </c>
      <c r="AB9" s="30" t="n">
        <v>1</v>
      </c>
      <c r="AC9" s="30" t="n">
        <v>1</v>
      </c>
      <c r="AD9" s="30" t="n">
        <v>1</v>
      </c>
      <c r="AE9" s="30" t="n">
        <v>1</v>
      </c>
      <c r="AF9" s="30" t="n">
        <v>1</v>
      </c>
      <c r="AG9" s="30" t="n">
        <v>1</v>
      </c>
      <c r="AH9" s="30" t="n">
        <v>1</v>
      </c>
      <c r="AI9" s="34" t="n">
        <v>1</v>
      </c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</row>
    <row r="10" customFormat="false" ht="15.95" hidden="false" customHeight="true" outlineLevel="0" collapsed="false">
      <c r="A10" s="36" t="n">
        <f aca="false">+A9+1</f>
        <v>7</v>
      </c>
      <c r="B10" s="37" t="s">
        <v>9</v>
      </c>
      <c r="C10" s="36" t="n">
        <v>780</v>
      </c>
      <c r="D10" s="38"/>
      <c r="E10" s="39" t="n">
        <v>0</v>
      </c>
      <c r="F10" s="40" t="n">
        <v>0</v>
      </c>
      <c r="G10" s="41" t="n">
        <v>0</v>
      </c>
      <c r="H10" s="41" t="n">
        <v>0</v>
      </c>
      <c r="I10" s="41" t="n">
        <v>0</v>
      </c>
      <c r="J10" s="41" t="n">
        <v>0</v>
      </c>
      <c r="K10" s="41" t="n">
        <v>0</v>
      </c>
      <c r="L10" s="42" t="n">
        <v>0.01</v>
      </c>
      <c r="M10" s="40" t="n">
        <v>0.2</v>
      </c>
      <c r="N10" s="41" t="n">
        <v>0.3</v>
      </c>
      <c r="O10" s="41" t="n">
        <v>0.5</v>
      </c>
      <c r="P10" s="41" t="n">
        <v>0.7</v>
      </c>
      <c r="Q10" s="41" t="n">
        <v>0.9</v>
      </c>
      <c r="R10" s="30" t="n">
        <v>1</v>
      </c>
      <c r="S10" s="30" t="n">
        <v>1</v>
      </c>
      <c r="T10" s="30" t="n">
        <v>1</v>
      </c>
      <c r="U10" s="30" t="n">
        <v>1</v>
      </c>
      <c r="V10" s="30" t="n">
        <v>1</v>
      </c>
      <c r="W10" s="30" t="n">
        <v>1</v>
      </c>
      <c r="X10" s="30" t="n">
        <v>1</v>
      </c>
      <c r="Y10" s="30" t="n">
        <v>1</v>
      </c>
      <c r="Z10" s="30" t="n">
        <v>1</v>
      </c>
      <c r="AA10" s="30" t="n">
        <v>1</v>
      </c>
      <c r="AB10" s="30" t="n">
        <v>1</v>
      </c>
      <c r="AC10" s="30" t="n">
        <v>1</v>
      </c>
      <c r="AD10" s="30" t="n">
        <v>1</v>
      </c>
      <c r="AE10" s="30" t="n">
        <v>1</v>
      </c>
      <c r="AF10" s="30" t="n">
        <v>1</v>
      </c>
      <c r="AG10" s="32" t="n">
        <v>1</v>
      </c>
      <c r="AH10" s="32" t="n">
        <v>1</v>
      </c>
      <c r="AI10" s="34" t="n">
        <v>1</v>
      </c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</row>
    <row r="11" customFormat="false" ht="15.95" hidden="false" customHeight="true" outlineLevel="0" collapsed="false">
      <c r="A11" s="43" t="n">
        <f aca="false">+A10+1</f>
        <v>8</v>
      </c>
      <c r="B11" s="44" t="s">
        <v>10</v>
      </c>
      <c r="C11" s="43" t="n">
        <v>1194</v>
      </c>
      <c r="D11" s="45"/>
      <c r="E11" s="46" t="n">
        <v>0</v>
      </c>
      <c r="F11" s="47" t="n">
        <v>0</v>
      </c>
      <c r="G11" s="48" t="n">
        <v>0</v>
      </c>
      <c r="H11" s="48" t="n">
        <v>0</v>
      </c>
      <c r="I11" s="48" t="n">
        <v>0</v>
      </c>
      <c r="J11" s="48" t="n">
        <v>0</v>
      </c>
      <c r="K11" s="48" t="n">
        <v>0.09</v>
      </c>
      <c r="L11" s="49" t="n">
        <v>0</v>
      </c>
      <c r="M11" s="50" t="n">
        <v>0</v>
      </c>
      <c r="N11" s="46" t="n">
        <v>0.3</v>
      </c>
      <c r="O11" s="46" t="n">
        <v>0.7</v>
      </c>
      <c r="P11" s="51" t="n">
        <v>1</v>
      </c>
      <c r="Q11" s="51" t="n">
        <v>1</v>
      </c>
      <c r="R11" s="51" t="n">
        <v>1</v>
      </c>
      <c r="S11" s="51" t="n">
        <v>1</v>
      </c>
      <c r="T11" s="51" t="n">
        <v>1</v>
      </c>
      <c r="U11" s="51" t="n">
        <v>1</v>
      </c>
      <c r="V11" s="51" t="n">
        <v>1</v>
      </c>
      <c r="W11" s="51" t="n">
        <v>1</v>
      </c>
      <c r="X11" s="51" t="n">
        <v>1</v>
      </c>
      <c r="Y11" s="51" t="n">
        <v>1</v>
      </c>
      <c r="Z11" s="51" t="n">
        <v>1</v>
      </c>
      <c r="AA11" s="51" t="n">
        <v>1</v>
      </c>
      <c r="AB11" s="51" t="n">
        <v>1</v>
      </c>
      <c r="AC11" s="51" t="n">
        <v>1</v>
      </c>
      <c r="AD11" s="51" t="n">
        <v>1</v>
      </c>
      <c r="AE11" s="51" t="n">
        <v>1</v>
      </c>
      <c r="AF11" s="51" t="n">
        <v>1</v>
      </c>
      <c r="AG11" s="51" t="n">
        <v>1</v>
      </c>
      <c r="AH11" s="51" t="n">
        <v>1</v>
      </c>
      <c r="AI11" s="52" t="n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</row>
    <row r="12" customFormat="false" ht="15.95" hidden="false" customHeight="true" outlineLevel="0" collapsed="false">
      <c r="A12" s="53"/>
      <c r="B12" s="54" t="s">
        <v>11</v>
      </c>
      <c r="C12" s="55"/>
      <c r="D12" s="56"/>
      <c r="E12" s="57" t="n">
        <f aca="false">(E4*$C4)+(E5*$C5)+(E6*$C6)+(E7*$C7)+(E8*$C8)+(E9*$C9)+(E10*$C10)+(E11*$C11)</f>
        <v>5728</v>
      </c>
      <c r="F12" s="58" t="n">
        <f aca="false">(F4*$C4)+(F5*$C5)+(F6*$C6)+(F7*$C7)+(F8*$C8)+(F9*$C9)+(F10*$C10)+(F11*$C11)</f>
        <v>5728</v>
      </c>
      <c r="G12" s="59" t="n">
        <f aca="false">(G4*$C4)+(G5*$C5)+(G6*$C6)+(G7*$C7)+(G8*$C8)+(G9*$C9)+(G10*$C10)+(G11*$C11)</f>
        <v>5728</v>
      </c>
      <c r="H12" s="59" t="n">
        <f aca="false">(H4*$C4)+(H5*$C5)+(H6*$C6)+(H7*$C7)+(H8*$C8)+(H9*$C9)+(H10*$C10)+(H11*$C11)</f>
        <v>5728</v>
      </c>
      <c r="I12" s="59" t="n">
        <f aca="false">(I4*$C4)+(I5*$C5)+(I6*$C6)+(I7*$C7)+(I8*$C8)+(I9*$C9)+(I10*$C10)+(I11*$C11)</f>
        <v>5728</v>
      </c>
      <c r="J12" s="59" t="n">
        <f aca="false">(J4*$C4)+(J5*$C5)+(J6*$C6)+(J7*$C7)+(J8*$C8)+(J9*$C9)+(J10*$C10)+(J11*$C11)</f>
        <v>5728</v>
      </c>
      <c r="K12" s="59" t="n">
        <f aca="false">(K4*$C4)+(K5*$C5)+(K6*$C6)+(K7*$C7)+(K8*$C8)+(K9*$C9)+(K10*$C10)+(K11*$C11)</f>
        <v>5835.46</v>
      </c>
      <c r="L12" s="60" t="n">
        <f aca="false">(L4*$C4)+(L5*$C5)+(L6*$C6)+(L7*$C7)+(L8*$C8)+(L9*$C9)+(L10*$C10)+(L11*$C11)</f>
        <v>5735.8</v>
      </c>
      <c r="M12" s="58" t="n">
        <f aca="false">(M4*$C4)+(M5*$C5)+(M6*$C6)+(M7*$C7)+(M8*$C8)+(M9*$C9)+(M10*$C10)+(M11*$C11)</f>
        <v>5884</v>
      </c>
      <c r="N12" s="59" t="n">
        <f aca="false">(N4*$C4)+(N5*$C5)+(N6*$C6)+(N7*$C7)+(N8*$C8)+(N9*$C9)+(N10*$C10)+(N11*$C11)</f>
        <v>6320.2</v>
      </c>
      <c r="O12" s="59" t="n">
        <f aca="false">(O4*$C4)+(O5*$C5)+(O6*$C6)+(O7*$C7)+(O8*$C8)+(O9*$C9)+(O10*$C10)+(O11*$C11)</f>
        <v>6953.8</v>
      </c>
      <c r="P12" s="59" t="n">
        <f aca="false">(P4*$C4)+(P5*$C5)+(P6*$C6)+(P7*$C7)+(P8*$C8)+(P9*$C9)+(P10*$C10)+(P11*$C11)</f>
        <v>7468</v>
      </c>
      <c r="Q12" s="59" t="n">
        <f aca="false">(Q4*$C4)+(Q5*$C5)+(Q6*$C6)+(Q7*$C7)+(Q8*$C8)+(Q9*$C9)+(Q10*$C10)+(Q11*$C11)</f>
        <v>7624</v>
      </c>
      <c r="R12" s="59" t="n">
        <f aca="false">(R4*$C4)+(R5*$C5)+(R6*$C6)+(R7*$C7)+(R8*$C8)+(R9*$C9)+(R10*$C10)+(R11*$C11)</f>
        <v>7702</v>
      </c>
      <c r="S12" s="59" t="n">
        <f aca="false">(S4*$C4)+(S5*$C5)+(S6*$C6)+(S7*$C7)+(S8*$C8)+(S9*$C9)+(S10*$C10)+(S11*$C11)</f>
        <v>7702</v>
      </c>
      <c r="T12" s="59" t="n">
        <f aca="false">(T4*$C4)+(T5*$C5)+(T6*$C6)+(T7*$C7)+(T8*$C8)+(T9*$C9)+(T10*$C10)+(T11*$C11)</f>
        <v>7702</v>
      </c>
      <c r="U12" s="59" t="n">
        <f aca="false">(U4*$C4)+(U5*$C5)+(U6*$C6)+(U7*$C7)+(U8*$C8)+(U9*$C9)+(U10*$C10)+(U11*$C11)</f>
        <v>7702</v>
      </c>
      <c r="V12" s="59" t="n">
        <f aca="false">(V4*$C4)+(V5*$C5)+(V6*$C6)+(V7*$C7)+(V8*$C8)+(V9*$C9)+(V10*$C10)+(V11*$C11)</f>
        <v>7702</v>
      </c>
      <c r="W12" s="59" t="n">
        <f aca="false">(W4*$C4)+(W5*$C5)+(W6*$C6)+(W7*$C7)+(W8*$C8)+(W9*$C9)+(W10*$C10)+(W11*$C11)</f>
        <v>7702</v>
      </c>
      <c r="X12" s="59" t="n">
        <f aca="false">(X4*$C4)+(X5*$C5)+(X6*$C6)+(X7*$C7)+(X8*$C8)+(X9*$C9)+(X10*$C10)+(X11*$C11)</f>
        <v>7702</v>
      </c>
      <c r="Y12" s="59" t="n">
        <f aca="false">(Y4*$C4)+(Y5*$C5)+(Y6*$C6)+(Y7*$C7)+(Y8*$C8)+(Y9*$C9)+(Y10*$C10)+(Y11*$C11)</f>
        <v>7702</v>
      </c>
      <c r="Z12" s="59" t="n">
        <f aca="false">(Z4*$C4)+(Z5*$C5)+(Z6*$C6)+(Z7*$C7)+(Z8*$C8)+(Z9*$C9)+(Z10*$C10)+(Z11*$C11)</f>
        <v>7702</v>
      </c>
      <c r="AA12" s="59" t="n">
        <f aca="false">(AA4*$C4)+(AA5*$C5)+(AA6*$C6)+(AA7*$C7)+(AA8*$C8)+(AA9*$C9)+(AA10*$C10)+(AA11*$C11)</f>
        <v>7702</v>
      </c>
      <c r="AB12" s="59" t="n">
        <f aca="false">(AB4*$C4)+(AB5*$C5)+(AB6*$C6)+(AB7*$C7)+(AB8*$C8)+(AB9*$C9)+(AB10*$C10)+(AB11*$C11)</f>
        <v>7702</v>
      </c>
      <c r="AC12" s="59" t="n">
        <f aca="false">(AC4*$C4)+(AC5*$C5)+(AC6*$C6)+(AC7*$C7)+(AC8*$C8)+(AC9*$C9)+(AC10*$C10)+(AC11*$C11)</f>
        <v>7702</v>
      </c>
      <c r="AD12" s="59" t="n">
        <f aca="false">(AD4*$C4)+(AD5*$C5)+(AD6*$C6)+(AD7*$C7)+(AD8*$C8)+(AD9*$C9)+(AD10*$C10)+(AD11*$C11)</f>
        <v>7702</v>
      </c>
      <c r="AE12" s="59" t="n">
        <f aca="false">(AE4*$C4)+(AE5*$C5)+(AE6*$C6)+(AE7*$C7)+(AE8*$C8)+(AE9*$C9)+(AE10*$C10)+(AE11*$C11)</f>
        <v>7702</v>
      </c>
      <c r="AF12" s="59" t="n">
        <f aca="false">(AF4*$C4)+(AF5*$C5)+(AF6*$C6)+(AF7*$C7)+(AF8*$C8)+(AF9*$C9)+(AF10*$C10)+(AF11*$C11)</f>
        <v>7702</v>
      </c>
      <c r="AG12" s="59" t="n">
        <f aca="false">(AG4*$C4)+(AG5*$C5)+(AG6*$C6)+(AG7*$C7)+(AG8*$C8)+(AG9*$C9)+(AG10*$C10)+(AG11*$C11)</f>
        <v>7702</v>
      </c>
      <c r="AH12" s="59" t="n">
        <f aca="false">(AH4*$C4)+(AH5*$C5)+(AH6*$C6)+(AH7*$C7)+(AH8*$C8)+(AH9*$C9)+(AH10*$C10)+(AH11*$C11)</f>
        <v>7702</v>
      </c>
      <c r="AI12" s="61" t="n">
        <f aca="false">(AI4*$C4)+(AI5*$C5)+(AI6*$C6)+(AI7*$C7)+(AI8*$C8)+(AI9*$C9)+(AI10*$C10)+(AI11*$C11)</f>
        <v>7702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</row>
    <row r="13" customFormat="false" ht="15.95" hidden="false" customHeight="true" outlineLevel="0" collapsed="false">
      <c r="A13" s="62"/>
      <c r="B13" s="63" t="s">
        <v>12</v>
      </c>
      <c r="C13" s="64" t="n">
        <v>0.0725</v>
      </c>
      <c r="D13" s="65"/>
      <c r="E13" s="57"/>
      <c r="F13" s="58"/>
      <c r="G13" s="57"/>
      <c r="H13" s="57"/>
      <c r="I13" s="57"/>
      <c r="J13" s="57"/>
      <c r="K13" s="57"/>
      <c r="L13" s="60"/>
      <c r="M13" s="66" t="n">
        <f aca="false">(IF(M4&lt;100%,0,M4*$C4)+IF(M5&lt;100%,0,M5*$C5)+IF(M6&lt;100%,0,M6*$C6)+IF(M7&lt;100%,0,M7*$C7)+IF(M8&lt;100%,0,M8*$C8)+IF(M9&lt;100%,0,M9*$C9)+IF(M10&lt;100%,0,M10*$C10)+IF(M11&lt;100%,0,M11*$C11))*$C13</f>
        <v>415.28</v>
      </c>
      <c r="N13" s="57" t="n">
        <f aca="false">(IF(N4&lt;100%,0,N4*$C4)+IF(N5&lt;100%,0,N5*$C5)+IF(N6&lt;100%,0,N6*$C6)+IF(N7&lt;100%,0,N7*$C7)+IF(N8&lt;100%,0,N8*$C8)+IF(N9&lt;100%,0,N9*$C9)+IF(N10&lt;100%,0,N10*$C10)+IF(N11&lt;100%,0,N11*$C11))*$C13</f>
        <v>415.28</v>
      </c>
      <c r="O13" s="57" t="n">
        <f aca="false">(IF(O4&lt;100%,0,O4*$C4)+IF(O5&lt;100%,0,O5*$C5)+IF(O6&lt;100%,0,O6*$C6)+IF(O7&lt;100%,0,O7*$C7)+IF(O8&lt;100%,0,O8*$C8)+IF(O9&lt;100%,0,O9*$C9)+IF(O10&lt;100%,0,O10*$C10)+IF(O11&lt;100%,0,O11*$C11))*$C13</f>
        <v>415.28</v>
      </c>
      <c r="P13" s="57" t="n">
        <f aca="false">(IF(P4&lt;100%,0,P4*$C4)+IF(P5&lt;100%,0,P5*$C5)+IF(P6&lt;100%,0,P6*$C6)+IF(P7&lt;100%,0,P7*$C7)+IF(P8&lt;100%,0,P8*$C8)+IF(P9&lt;100%,0,P9*$C9)+IF(P10&lt;100%,0,P10*$C10)+IF(P11&lt;100%,0,P11*$C11))*$C13</f>
        <v>501.845</v>
      </c>
      <c r="Q13" s="57" t="n">
        <f aca="false">(IF(Q4&lt;100%,0,Q4*$C4)+IF(Q5&lt;100%,0,Q5*$C5)+IF(Q6&lt;100%,0,Q6*$C6)+IF(Q7&lt;100%,0,Q7*$C7)+IF(Q8&lt;100%,0,Q8*$C8)+IF(Q9&lt;100%,0,Q9*$C9)+IF(Q10&lt;100%,0,Q10*$C10)+IF(Q11&lt;100%,0,Q11*$C11))*$C13</f>
        <v>501.845</v>
      </c>
      <c r="R13" s="57" t="n">
        <f aca="false">(IF(R4&lt;100%,0,R4*$C4)+IF(R5&lt;100%,0,R5*$C5)+IF(R6&lt;100%,0,R6*$C6)+IF(R7&lt;100%,0,R7*$C7)+IF(R8&lt;100%,0,R8*$C8)+IF(R9&lt;100%,0,R9*$C9)+IF(R10&lt;100%,0,R10*$C10)+IF(R11&lt;100%,0,R11*$C11))*$C13</f>
        <v>558.395</v>
      </c>
      <c r="S13" s="57" t="n">
        <f aca="false">(IF(S4&lt;100%,0,S4*$C4)+IF(S5&lt;100%,0,S5*$C5)+IF(S6&lt;100%,0,S6*$C6)+IF(S7&lt;100%,0,S7*$C7)+IF(S8&lt;100%,0,S8*$C8)+IF(S9&lt;100%,0,S9*$C9)+IF(S10&lt;100%,0,S10*$C10)+IF(S11&lt;100%,0,S11*$C11))*$C13</f>
        <v>558.395</v>
      </c>
      <c r="T13" s="57" t="n">
        <f aca="false">(IF(T4&lt;100%,0,T4*$C4)+IF(T5&lt;100%,0,T5*$C5)+IF(T6&lt;100%,0,T6*$C6)+IF(T7&lt;100%,0,T7*$C7)+IF(T8&lt;100%,0,T8*$C8)+IF(T9&lt;100%,0,T9*$C9)+IF(T10&lt;100%,0,T10*$C10)+IF(T11&lt;100%,0,T11*$C11))*$C13</f>
        <v>558.395</v>
      </c>
      <c r="U13" s="57" t="n">
        <f aca="false">(IF(U4&lt;100%,0,U4*$C4)+IF(U5&lt;100%,0,U5*$C5)+IF(U6&lt;100%,0,U6*$C6)+IF(U7&lt;100%,0,U7*$C7)+IF(U8&lt;100%,0,U8*$C8)+IF(U9&lt;100%,0,U9*$C9)+IF(U10&lt;100%,0,U10*$C10)+IF(U11&lt;100%,0,U11*$C11))*$C13</f>
        <v>558.395</v>
      </c>
      <c r="V13" s="57" t="n">
        <f aca="false">(IF(V4&lt;100%,0,V4*$C4)+IF(V5&lt;100%,0,V5*$C5)+IF(V6&lt;100%,0,V6*$C6)+IF(V7&lt;100%,0,V7*$C7)+IF(V8&lt;100%,0,V8*$C8)+IF(V9&lt;100%,0,V9*$C9)+IF(V10&lt;100%,0,V10*$C10)+IF(V11&lt;100%,0,V11*$C11))*$C13</f>
        <v>558.395</v>
      </c>
      <c r="W13" s="57" t="n">
        <f aca="false">(IF(W4&lt;100%,0,W4*$C4)+IF(W5&lt;100%,0,W5*$C5)+IF(W6&lt;100%,0,W6*$C6)+IF(W7&lt;100%,0,W7*$C7)+IF(W8&lt;100%,0,W8*$C8)+IF(W9&lt;100%,0,W9*$C9)+IF(W10&lt;100%,0,W10*$C10)+IF(W11&lt;100%,0,W11*$C11))*$C13</f>
        <v>558.395</v>
      </c>
      <c r="X13" s="57" t="n">
        <f aca="false">(IF(X4&lt;100%,0,X4*$C4)+IF(X5&lt;100%,0,X5*$C5)+IF(X6&lt;100%,0,X6*$C6)+IF(X7&lt;100%,0,X7*$C7)+IF(X8&lt;100%,0,X8*$C8)+IF(X9&lt;100%,0,X9*$C9)+IF(X10&lt;100%,0,X10*$C10)+IF(X11&lt;100%,0,X11*$C11))*$C13</f>
        <v>558.395</v>
      </c>
      <c r="Y13" s="57" t="n">
        <f aca="false">(IF(Y4&lt;100%,0,Y4*$C4)+IF(Y5&lt;100%,0,Y5*$C5)+IF(Y6&lt;100%,0,Y6*$C6)+IF(Y7&lt;100%,0,Y7*$C7)+IF(Y8&lt;100%,0,Y8*$C8)+IF(Y9&lt;100%,0,Y9*$C9)+IF(Y10&lt;100%,0,Y10*$C10)+IF(Y11&lt;100%,0,Y11*$C11))*$C13</f>
        <v>558.395</v>
      </c>
      <c r="Z13" s="57" t="n">
        <f aca="false">(IF(Z4&lt;100%,0,Z4*$C4)+IF(Z5&lt;100%,0,Z5*$C5)+IF(Z6&lt;100%,0,Z6*$C6)+IF(Z7&lt;100%,0,Z7*$C7)+IF(Z8&lt;100%,0,Z8*$C8)+IF(Z9&lt;100%,0,Z9*$C9)+IF(Z10&lt;100%,0,Z10*$C10)+IF(Z11&lt;100%,0,Z11*$C11))*$C13</f>
        <v>558.395</v>
      </c>
      <c r="AA13" s="57" t="n">
        <f aca="false">(IF(AA4&lt;100%,0,AA4*$C4)+IF(AA5&lt;100%,0,AA5*$C5)+IF(AA6&lt;100%,0,AA6*$C6)+IF(AA7&lt;100%,0,AA7*$C7)+IF(AA8&lt;100%,0,AA8*$C8)+IF(AA9&lt;100%,0,AA9*$C9)+IF(AA10&lt;100%,0,AA10*$C10)+IF(AA11&lt;100%,0,AA11*$C11))*$C13</f>
        <v>558.395</v>
      </c>
      <c r="AB13" s="57" t="n">
        <f aca="false">(IF(AB4&lt;100%,0,AB4*$C4)+IF(AB5&lt;100%,0,AB5*$C5)+IF(AB6&lt;100%,0,AB6*$C6)+IF(AB7&lt;100%,0,AB7*$C7)+IF(AB8&lt;100%,0,AB8*$C8)+IF(AB9&lt;100%,0,AB9*$C9)+IF(AB10&lt;100%,0,AB10*$C10)+IF(AB11&lt;100%,0,AB11*$C11))*$C13</f>
        <v>558.395</v>
      </c>
      <c r="AC13" s="57" t="n">
        <f aca="false">(IF(AC4&lt;100%,0,AC4*$C4)+IF(AC5&lt;100%,0,AC5*$C5)+IF(AC6&lt;100%,0,AC6*$C6)+IF(AC7&lt;100%,0,AC7*$C7)+IF(AC8&lt;100%,0,AC8*$C8)+IF(AC9&lt;100%,0,AC9*$C9)+IF(AC10&lt;100%,0,AC10*$C10)+IF(AC11&lt;100%,0,AC11*$C11))*$C13</f>
        <v>558.395</v>
      </c>
      <c r="AD13" s="57" t="n">
        <f aca="false">(IF(AD4&lt;100%,0,AD4*$C4)+IF(AD5&lt;100%,0,AD5*$C5)+IF(AD6&lt;100%,0,AD6*$C6)+IF(AD7&lt;100%,0,AD7*$C7)+IF(AD8&lt;100%,0,AD8*$C8)+IF(AD9&lt;100%,0,AD9*$C9)+IF(AD10&lt;100%,0,AD10*$C10)+IF(AD11&lt;100%,0,AD11*$C11))*$C13</f>
        <v>558.395</v>
      </c>
      <c r="AE13" s="57" t="n">
        <f aca="false">(IF(AE4&lt;100%,0,AE4*$C4)+IF(AE5&lt;100%,0,AE5*$C5)+IF(AE6&lt;100%,0,AE6*$C6)+IF(AE7&lt;100%,0,AE7*$C7)+IF(AE8&lt;100%,0,AE8*$C8)+IF(AE9&lt;100%,0,AE9*$C9)+IF(AE10&lt;100%,0,AE10*$C10)+IF(AE11&lt;100%,0,AE11*$C11))*$C13</f>
        <v>558.395</v>
      </c>
      <c r="AF13" s="57" t="n">
        <f aca="false">(IF(AF4&lt;100%,0,AF4*$C4)+IF(AF5&lt;100%,0,AF5*$C5)+IF(AF6&lt;100%,0,AF6*$C6)+IF(AF7&lt;100%,0,AF7*$C7)+IF(AF8&lt;100%,0,AF8*$C8)+IF(AF9&lt;100%,0,AF9*$C9)+IF(AF10&lt;100%,0,AF10*$C10)+IF(AF11&lt;100%,0,AF11*$C11))*$C13</f>
        <v>558.395</v>
      </c>
      <c r="AG13" s="57" t="n">
        <f aca="false">(IF(AG4&lt;100%,0,AG4*$C4)+IF(AG5&lt;100%,0,AG5*$C5)+IF(AG6&lt;100%,0,AG6*$C6)+IF(AG7&lt;100%,0,AG7*$C7)+IF(AG8&lt;100%,0,AG8*$C8)+IF(AG9&lt;100%,0,AG9*$C9)+IF(AG10&lt;100%,0,AG10*$C10)+IF(AG11&lt;100%,0,AG11*$C11))*$C13</f>
        <v>558.395</v>
      </c>
      <c r="AH13" s="57" t="n">
        <f aca="false">(IF(AH4&lt;100%,0,AH4*$C4)+IF(AH5&lt;100%,0,AH5*$C5)+IF(AH6&lt;100%,0,AH6*$C6)+IF(AH7&lt;100%,0,AH7*$C7)+IF(AH8&lt;100%,0,AH8*$C8)+IF(AH9&lt;100%,0,AH9*$C9)+IF(AH10&lt;100%,0,AH10*$C10)+IF(AH11&lt;100%,0,AH11*$C11))*$C13</f>
        <v>558.395</v>
      </c>
      <c r="AI13" s="61" t="n">
        <f aca="false">(IF(AI4&lt;100%,0,AI4*$C4)+IF(AI5&lt;100%,0,AI5*$C5)+IF(AI6&lt;100%,0,AI6*$C6)+IF(AI7&lt;100%,0,AI7*$C7)+IF(AI8&lt;100%,0,AI8*$C8)+IF(AI9&lt;100%,0,AI9*$C9)+IF(AI10&lt;100%,0,AI10*$C10)+IF(AI11&lt;100%,0,AI11*$C11))*$C13</f>
        <v>558.395</v>
      </c>
      <c r="AJ13" s="67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  <c r="IV13" s="68"/>
      <c r="IW13" s="68"/>
    </row>
    <row r="14" customFormat="false" ht="15.95" hidden="false" customHeight="true" outlineLevel="0" collapsed="false">
      <c r="A14" s="62"/>
      <c r="B14" s="69" t="s">
        <v>13</v>
      </c>
      <c r="C14" s="70"/>
      <c r="D14" s="65"/>
      <c r="E14" s="71" t="n">
        <f aca="false">E12-E13</f>
        <v>5728</v>
      </c>
      <c r="F14" s="72" t="n">
        <f aca="false">F12-F13</f>
        <v>5728</v>
      </c>
      <c r="G14" s="73" t="n">
        <f aca="false">G12-G13</f>
        <v>5728</v>
      </c>
      <c r="H14" s="73" t="n">
        <f aca="false">H12-H13</f>
        <v>5728</v>
      </c>
      <c r="I14" s="73" t="n">
        <f aca="false">I12-I13</f>
        <v>5728</v>
      </c>
      <c r="J14" s="73" t="n">
        <f aca="false">J12-J13</f>
        <v>5728</v>
      </c>
      <c r="K14" s="73" t="n">
        <f aca="false">K12-K13</f>
        <v>5835.46</v>
      </c>
      <c r="L14" s="74" t="n">
        <f aca="false">L12-L13</f>
        <v>5735.8</v>
      </c>
      <c r="M14" s="72" t="n">
        <f aca="false">M12-M13</f>
        <v>5468.72</v>
      </c>
      <c r="N14" s="73" t="n">
        <f aca="false">N12-N13</f>
        <v>5904.92</v>
      </c>
      <c r="O14" s="73" t="n">
        <f aca="false">O12-O13</f>
        <v>6538.52</v>
      </c>
      <c r="P14" s="73" t="n">
        <f aca="false">P12-P13</f>
        <v>6966.155</v>
      </c>
      <c r="Q14" s="73" t="n">
        <f aca="false">Q12-Q13</f>
        <v>7122.155</v>
      </c>
      <c r="R14" s="73" t="n">
        <f aca="false">R12-R13</f>
        <v>7143.605</v>
      </c>
      <c r="S14" s="73" t="n">
        <f aca="false">S12-S13</f>
        <v>7143.605</v>
      </c>
      <c r="T14" s="73" t="n">
        <f aca="false">T12-T13</f>
        <v>7143.605</v>
      </c>
      <c r="U14" s="73" t="n">
        <f aca="false">U12-U13</f>
        <v>7143.605</v>
      </c>
      <c r="V14" s="73" t="n">
        <f aca="false">V12-V13</f>
        <v>7143.605</v>
      </c>
      <c r="W14" s="73" t="n">
        <f aca="false">W12-W13</f>
        <v>7143.605</v>
      </c>
      <c r="X14" s="73" t="n">
        <f aca="false">X12-X13</f>
        <v>7143.605</v>
      </c>
      <c r="Y14" s="73" t="n">
        <f aca="false">Y12-Y13</f>
        <v>7143.605</v>
      </c>
      <c r="Z14" s="73" t="n">
        <f aca="false">Z12-Z13</f>
        <v>7143.605</v>
      </c>
      <c r="AA14" s="73" t="n">
        <f aca="false">AA12-AA13</f>
        <v>7143.605</v>
      </c>
      <c r="AB14" s="73" t="n">
        <f aca="false">AB12-AB13</f>
        <v>7143.605</v>
      </c>
      <c r="AC14" s="73" t="n">
        <f aca="false">AC12-AC13</f>
        <v>7143.605</v>
      </c>
      <c r="AD14" s="73" t="n">
        <f aca="false">AD12-AD13</f>
        <v>7143.605</v>
      </c>
      <c r="AE14" s="73" t="n">
        <f aca="false">AE12-AE13</f>
        <v>7143.605</v>
      </c>
      <c r="AF14" s="73" t="n">
        <f aca="false">AF12-AF13</f>
        <v>7143.605</v>
      </c>
      <c r="AG14" s="73" t="n">
        <f aca="false">AG12-AG13</f>
        <v>7143.605</v>
      </c>
      <c r="AH14" s="73" t="n">
        <f aca="false">AH12-AH13</f>
        <v>7143.605</v>
      </c>
      <c r="AI14" s="75" t="n">
        <f aca="false">AI12-AI13</f>
        <v>7143.605</v>
      </c>
      <c r="AJ14" s="67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  <c r="IV14" s="68"/>
      <c r="IW14" s="68"/>
    </row>
    <row r="15" customFormat="false" ht="15.95" hidden="false" customHeight="true" outlineLevel="0" collapsed="false">
      <c r="A15" s="18"/>
      <c r="B15" s="76" t="s">
        <v>14</v>
      </c>
      <c r="C15" s="77" t="n">
        <f aca="false">SUM(C4:C11)</f>
        <v>7702</v>
      </c>
      <c r="D15" s="20"/>
      <c r="E15" s="21"/>
      <c r="F15" s="22"/>
      <c r="G15" s="23"/>
      <c r="H15" s="23"/>
      <c r="I15" s="23"/>
      <c r="J15" s="23"/>
      <c r="K15" s="23"/>
      <c r="L15" s="24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5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</row>
    <row r="16" customFormat="false" ht="15.95" hidden="false" customHeight="true" outlineLevel="0" collapsed="false">
      <c r="A16" s="18"/>
      <c r="B16" s="78"/>
      <c r="C16" s="18" t="n">
        <f aca="false">SUM(E14:AI14)/31</f>
        <v>6662.08451612903</v>
      </c>
      <c r="D16" s="20"/>
      <c r="E16" s="21"/>
      <c r="F16" s="22"/>
      <c r="G16" s="23"/>
      <c r="H16" s="23"/>
      <c r="I16" s="23"/>
      <c r="J16" s="23"/>
      <c r="K16" s="23"/>
      <c r="L16" s="24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5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</row>
    <row r="17" customFormat="false" ht="15.95" hidden="false" customHeight="true" outlineLevel="0" collapsed="false">
      <c r="A17" s="18"/>
      <c r="B17" s="19" t="s">
        <v>15</v>
      </c>
      <c r="C17" s="18"/>
      <c r="D17" s="20"/>
      <c r="E17" s="21"/>
      <c r="F17" s="22"/>
      <c r="G17" s="23"/>
      <c r="H17" s="23"/>
      <c r="I17" s="23"/>
      <c r="J17" s="23"/>
      <c r="K17" s="23"/>
      <c r="L17" s="24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5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</row>
    <row r="18" customFormat="false" ht="15.95" hidden="false" customHeight="true" outlineLevel="0" collapsed="false">
      <c r="A18" s="27" t="n">
        <v>1</v>
      </c>
      <c r="B18" s="28" t="s">
        <v>16</v>
      </c>
      <c r="C18" s="27" t="n">
        <v>1150</v>
      </c>
      <c r="D18" s="29"/>
      <c r="E18" s="30" t="n">
        <v>1</v>
      </c>
      <c r="F18" s="31" t="n">
        <v>1</v>
      </c>
      <c r="G18" s="32" t="n">
        <v>1</v>
      </c>
      <c r="H18" s="32" t="n">
        <v>1</v>
      </c>
      <c r="I18" s="32" t="n">
        <v>1</v>
      </c>
      <c r="J18" s="32" t="n">
        <v>1</v>
      </c>
      <c r="K18" s="32" t="n">
        <v>1</v>
      </c>
      <c r="L18" s="33" t="n">
        <v>1</v>
      </c>
      <c r="M18" s="31" t="n">
        <v>1</v>
      </c>
      <c r="N18" s="32" t="n">
        <v>1</v>
      </c>
      <c r="O18" s="32" t="n">
        <v>1</v>
      </c>
      <c r="P18" s="32" t="n">
        <v>1</v>
      </c>
      <c r="Q18" s="32" t="n">
        <v>1</v>
      </c>
      <c r="R18" s="32" t="n">
        <v>1</v>
      </c>
      <c r="S18" s="32" t="n">
        <v>1</v>
      </c>
      <c r="T18" s="32" t="n">
        <v>1</v>
      </c>
      <c r="U18" s="32" t="n">
        <v>1</v>
      </c>
      <c r="V18" s="32" t="n">
        <v>1</v>
      </c>
      <c r="W18" s="32" t="n">
        <v>1</v>
      </c>
      <c r="X18" s="32" t="n">
        <v>1</v>
      </c>
      <c r="Y18" s="32" t="n">
        <v>1</v>
      </c>
      <c r="Z18" s="32" t="n">
        <v>1</v>
      </c>
      <c r="AA18" s="32" t="n">
        <v>1</v>
      </c>
      <c r="AB18" s="32" t="n">
        <v>1</v>
      </c>
      <c r="AC18" s="32" t="n">
        <v>1</v>
      </c>
      <c r="AD18" s="32" t="n">
        <v>1</v>
      </c>
      <c r="AE18" s="32" t="n">
        <v>1</v>
      </c>
      <c r="AF18" s="32" t="n">
        <v>1</v>
      </c>
      <c r="AG18" s="32" t="n">
        <v>1</v>
      </c>
      <c r="AH18" s="32" t="n">
        <v>1</v>
      </c>
      <c r="AI18" s="34" t="n">
        <v>1</v>
      </c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</row>
    <row r="19" customFormat="false" ht="15.95" hidden="false" customHeight="true" outlineLevel="0" collapsed="false">
      <c r="A19" s="27" t="n">
        <f aca="false">+A18+1</f>
        <v>2</v>
      </c>
      <c r="B19" s="28" t="s">
        <v>17</v>
      </c>
      <c r="C19" s="27" t="n">
        <v>1150</v>
      </c>
      <c r="D19" s="29"/>
      <c r="E19" s="30" t="n">
        <v>1</v>
      </c>
      <c r="F19" s="31" t="n">
        <v>1</v>
      </c>
      <c r="G19" s="32" t="n">
        <v>1</v>
      </c>
      <c r="H19" s="32" t="n">
        <v>1</v>
      </c>
      <c r="I19" s="32" t="n">
        <v>1</v>
      </c>
      <c r="J19" s="32" t="n">
        <v>1</v>
      </c>
      <c r="K19" s="32" t="n">
        <v>1</v>
      </c>
      <c r="L19" s="33" t="n">
        <v>1</v>
      </c>
      <c r="M19" s="31" t="n">
        <v>1</v>
      </c>
      <c r="N19" s="32" t="n">
        <v>1</v>
      </c>
      <c r="O19" s="32" t="n">
        <v>1</v>
      </c>
      <c r="P19" s="32" t="n">
        <v>1</v>
      </c>
      <c r="Q19" s="32" t="n">
        <v>1</v>
      </c>
      <c r="R19" s="32" t="n">
        <v>1</v>
      </c>
      <c r="S19" s="32" t="n">
        <v>1</v>
      </c>
      <c r="T19" s="32" t="n">
        <v>1</v>
      </c>
      <c r="U19" s="32" t="n">
        <v>1</v>
      </c>
      <c r="V19" s="32" t="n">
        <v>1</v>
      </c>
      <c r="W19" s="32" t="n">
        <v>1</v>
      </c>
      <c r="X19" s="32" t="n">
        <v>1</v>
      </c>
      <c r="Y19" s="32" t="n">
        <v>1</v>
      </c>
      <c r="Z19" s="32" t="n">
        <v>1</v>
      </c>
      <c r="AA19" s="32" t="n">
        <v>1</v>
      </c>
      <c r="AB19" s="32" t="n">
        <v>1</v>
      </c>
      <c r="AC19" s="32" t="n">
        <v>1</v>
      </c>
      <c r="AD19" s="32" t="n">
        <v>1</v>
      </c>
      <c r="AE19" s="32" t="n">
        <v>1</v>
      </c>
      <c r="AF19" s="32" t="n">
        <v>1</v>
      </c>
      <c r="AG19" s="32" t="n">
        <v>1</v>
      </c>
      <c r="AH19" s="32" t="n">
        <v>1</v>
      </c>
      <c r="AI19" s="34" t="n">
        <v>1</v>
      </c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</row>
    <row r="20" customFormat="false" ht="15.95" hidden="false" customHeight="true" outlineLevel="0" collapsed="false">
      <c r="A20" s="27" t="n">
        <f aca="false">+A19+1</f>
        <v>3</v>
      </c>
      <c r="B20" s="28" t="s">
        <v>18</v>
      </c>
      <c r="C20" s="27" t="n">
        <v>1250</v>
      </c>
      <c r="D20" s="29"/>
      <c r="E20" s="30" t="n">
        <v>1</v>
      </c>
      <c r="F20" s="31" t="n">
        <v>1</v>
      </c>
      <c r="G20" s="32" t="n">
        <v>1</v>
      </c>
      <c r="H20" s="32" t="n">
        <v>1</v>
      </c>
      <c r="I20" s="32" t="n">
        <v>1</v>
      </c>
      <c r="J20" s="32" t="n">
        <v>1</v>
      </c>
      <c r="K20" s="32" t="n">
        <v>1</v>
      </c>
      <c r="L20" s="33" t="n">
        <v>1</v>
      </c>
      <c r="M20" s="31" t="n">
        <v>1</v>
      </c>
      <c r="N20" s="32" t="n">
        <v>1</v>
      </c>
      <c r="O20" s="32" t="n">
        <v>1</v>
      </c>
      <c r="P20" s="32" t="n">
        <v>1</v>
      </c>
      <c r="Q20" s="32" t="n">
        <v>1</v>
      </c>
      <c r="R20" s="32" t="n">
        <v>1</v>
      </c>
      <c r="S20" s="32" t="n">
        <v>1</v>
      </c>
      <c r="T20" s="32" t="n">
        <v>1</v>
      </c>
      <c r="U20" s="32" t="n">
        <v>1</v>
      </c>
      <c r="V20" s="32" t="n">
        <v>1</v>
      </c>
      <c r="W20" s="32" t="n">
        <v>1</v>
      </c>
      <c r="X20" s="32" t="n">
        <v>1</v>
      </c>
      <c r="Y20" s="32" t="n">
        <v>1</v>
      </c>
      <c r="Z20" s="32" t="n">
        <v>1</v>
      </c>
      <c r="AA20" s="32" t="n">
        <v>1</v>
      </c>
      <c r="AB20" s="32" t="n">
        <v>1</v>
      </c>
      <c r="AC20" s="32" t="n">
        <v>1</v>
      </c>
      <c r="AD20" s="32" t="n">
        <v>1</v>
      </c>
      <c r="AE20" s="32" t="n">
        <v>1</v>
      </c>
      <c r="AF20" s="32" t="n">
        <v>1</v>
      </c>
      <c r="AG20" s="32" t="n">
        <v>1</v>
      </c>
      <c r="AH20" s="32" t="n">
        <v>1</v>
      </c>
      <c r="AI20" s="34" t="n">
        <v>1</v>
      </c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</row>
    <row r="21" customFormat="false" ht="15.95" hidden="false" customHeight="true" outlineLevel="0" collapsed="false">
      <c r="A21" s="79" t="n">
        <f aca="false">+A20+1</f>
        <v>4</v>
      </c>
      <c r="B21" s="80" t="s">
        <v>19</v>
      </c>
      <c r="C21" s="79" t="n">
        <v>1250</v>
      </c>
      <c r="D21" s="81"/>
      <c r="E21" s="82" t="n">
        <v>1</v>
      </c>
      <c r="F21" s="83" t="n">
        <v>1</v>
      </c>
      <c r="G21" s="51" t="n">
        <v>1</v>
      </c>
      <c r="H21" s="51" t="n">
        <v>1</v>
      </c>
      <c r="I21" s="51" t="n">
        <v>1</v>
      </c>
      <c r="J21" s="51" t="n">
        <v>1</v>
      </c>
      <c r="K21" s="51" t="n">
        <v>1</v>
      </c>
      <c r="L21" s="84" t="n">
        <v>1</v>
      </c>
      <c r="M21" s="83" t="n">
        <v>1</v>
      </c>
      <c r="N21" s="51" t="n">
        <v>1</v>
      </c>
      <c r="O21" s="51" t="n">
        <v>1</v>
      </c>
      <c r="P21" s="51" t="n">
        <v>1</v>
      </c>
      <c r="Q21" s="51" t="n">
        <v>1</v>
      </c>
      <c r="R21" s="51" t="n">
        <v>1</v>
      </c>
      <c r="S21" s="51" t="n">
        <v>1</v>
      </c>
      <c r="T21" s="51" t="n">
        <v>1</v>
      </c>
      <c r="U21" s="51" t="n">
        <v>1</v>
      </c>
      <c r="V21" s="51" t="n">
        <v>1</v>
      </c>
      <c r="W21" s="51" t="n">
        <v>1</v>
      </c>
      <c r="X21" s="51" t="n">
        <v>1</v>
      </c>
      <c r="Y21" s="51" t="n">
        <v>1</v>
      </c>
      <c r="Z21" s="51" t="n">
        <v>1</v>
      </c>
      <c r="AA21" s="51" t="n">
        <v>1</v>
      </c>
      <c r="AB21" s="51" t="n">
        <v>1</v>
      </c>
      <c r="AC21" s="51" t="n">
        <v>1</v>
      </c>
      <c r="AD21" s="51" t="n">
        <v>1</v>
      </c>
      <c r="AE21" s="51" t="n">
        <v>1</v>
      </c>
      <c r="AF21" s="51" t="n">
        <v>1</v>
      </c>
      <c r="AG21" s="51" t="n">
        <v>1</v>
      </c>
      <c r="AH21" s="51" t="n">
        <v>1</v>
      </c>
      <c r="AI21" s="52" t="n">
        <v>1</v>
      </c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</row>
    <row r="22" customFormat="false" ht="15.95" hidden="false" customHeight="true" outlineLevel="0" collapsed="false">
      <c r="A22" s="53"/>
      <c r="B22" s="54" t="s">
        <v>11</v>
      </c>
      <c r="C22" s="55"/>
      <c r="D22" s="56"/>
      <c r="E22" s="57" t="n">
        <f aca="false">(E18*$C18)+(E19*$C19)+(E20*$C20)+(E21*$C21)</f>
        <v>4800</v>
      </c>
      <c r="F22" s="58" t="n">
        <f aca="false">(F18*$C18)+(F19*$C19)+(F20*$C20)+(F21*$C21)</f>
        <v>4800</v>
      </c>
      <c r="G22" s="59" t="n">
        <f aca="false">(G18*$C18)+(G19*$C19)+(G20*$C20)+(G21*$C21)</f>
        <v>4800</v>
      </c>
      <c r="H22" s="59" t="n">
        <f aca="false">(H18*$C18)+(H19*$C19)+(H20*$C20)+(H21*$C21)</f>
        <v>4800</v>
      </c>
      <c r="I22" s="59" t="n">
        <f aca="false">(I18*$C18)+(I19*$C19)+(I20*$C20)+(I21*$C21)</f>
        <v>4800</v>
      </c>
      <c r="J22" s="59" t="n">
        <f aca="false">(J18*$C18)+(J19*$C19)+(J20*$C20)+(J21*$C21)</f>
        <v>4800</v>
      </c>
      <c r="K22" s="59" t="n">
        <f aca="false">(K18*$C18)+(K19*$C19)+(K20*$C20)+(K21*$C21)</f>
        <v>4800</v>
      </c>
      <c r="L22" s="60" t="n">
        <f aca="false">(L18*$C18)+(L19*$C19)+(L20*$C20)+(L21*$C21)</f>
        <v>4800</v>
      </c>
      <c r="M22" s="58" t="n">
        <f aca="false">(M18*$C18)+(M19*$C19)+(M20*$C20)+(M21*$C21)</f>
        <v>4800</v>
      </c>
      <c r="N22" s="59" t="n">
        <f aca="false">(N18*$C18)+(N19*$C19)+(N20*$C20)+(N21*$C21)</f>
        <v>4800</v>
      </c>
      <c r="O22" s="59" t="n">
        <f aca="false">(O18*$C18)+(O19*$C19)+(O20*$C20)+(O21*$C21)</f>
        <v>4800</v>
      </c>
      <c r="P22" s="59" t="n">
        <f aca="false">(P18*$C18)+(P19*$C19)+(P20*$C20)+(P21*$C21)</f>
        <v>4800</v>
      </c>
      <c r="Q22" s="59" t="n">
        <f aca="false">(Q18*$C18)+(Q19*$C19)+(Q20*$C20)+(Q21*$C21)</f>
        <v>4800</v>
      </c>
      <c r="R22" s="59" t="n">
        <f aca="false">(R18*$C18)+(R19*$C19)+(R20*$C20)+(R21*$C21)</f>
        <v>4800</v>
      </c>
      <c r="S22" s="59" t="n">
        <f aca="false">(S18*$C18)+(S19*$C19)+(S20*$C20)+(S21*$C21)</f>
        <v>4800</v>
      </c>
      <c r="T22" s="59" t="n">
        <f aca="false">(T18*$C18)+(T19*$C19)+(T20*$C20)+(T21*$C21)</f>
        <v>4800</v>
      </c>
      <c r="U22" s="59" t="n">
        <f aca="false">(U18*$C18)+(U19*$C19)+(U20*$C20)+(U21*$C21)</f>
        <v>4800</v>
      </c>
      <c r="V22" s="59" t="n">
        <f aca="false">(V18*$C18)+(V19*$C19)+(V20*$C20)+(V21*$C21)</f>
        <v>4800</v>
      </c>
      <c r="W22" s="59" t="n">
        <f aca="false">(W18*$C18)+(W19*$C19)+(W20*$C20)+(W21*$C21)</f>
        <v>4800</v>
      </c>
      <c r="X22" s="59" t="n">
        <f aca="false">(X18*$C18)+(X19*$C19)+(X20*$C20)+(X21*$C21)</f>
        <v>4800</v>
      </c>
      <c r="Y22" s="59" t="n">
        <f aca="false">(Y18*$C18)+(Y19*$C19)+(Y20*$C20)+(Y21*$C21)</f>
        <v>4800</v>
      </c>
      <c r="Z22" s="59" t="n">
        <f aca="false">(Z18*$C18)+(Z19*$C19)+(Z20*$C20)+(Z21*$C21)</f>
        <v>4800</v>
      </c>
      <c r="AA22" s="59" t="n">
        <f aca="false">(AA18*$C18)+(AA19*$C19)+(AA20*$C20)+(AA21*$C21)</f>
        <v>4800</v>
      </c>
      <c r="AB22" s="59" t="n">
        <f aca="false">(AB18*$C18)+(AB19*$C19)+(AB20*$C20)+(AB21*$C21)</f>
        <v>4800</v>
      </c>
      <c r="AC22" s="59" t="n">
        <f aca="false">(AC18*$C18)+(AC19*$C19)+(AC20*$C20)+(AC21*$C21)</f>
        <v>4800</v>
      </c>
      <c r="AD22" s="59" t="n">
        <f aca="false">(AD18*$C18)+(AD19*$C19)+(AD20*$C20)+(AD21*$C21)</f>
        <v>4800</v>
      </c>
      <c r="AE22" s="59" t="n">
        <f aca="false">(AE18*$C18)+(AE19*$C19)+(AE20*$C20)+(AE21*$C21)</f>
        <v>4800</v>
      </c>
      <c r="AF22" s="59" t="n">
        <f aca="false">(AF18*$C18)+(AF19*$C19)+(AF20*$C20)+(AF21*$C21)</f>
        <v>4800</v>
      </c>
      <c r="AG22" s="59" t="n">
        <f aca="false">(AG18*$C18)+(AG19*$C19)+(AG20*$C20)+(AG21*$C21)</f>
        <v>4800</v>
      </c>
      <c r="AH22" s="59" t="n">
        <f aca="false">(AH18*$C18)+(AH19*$C19)+(AH20*$C20)+(AH21*$C21)</f>
        <v>4800</v>
      </c>
      <c r="AI22" s="61" t="n">
        <f aca="false">(AI18*$C18)+(AI19*$C19)+(AI20*$C20)+(AI21*$C21)</f>
        <v>4800</v>
      </c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</row>
    <row r="23" customFormat="false" ht="15.95" hidden="false" customHeight="true" outlineLevel="0" collapsed="false">
      <c r="A23" s="62"/>
      <c r="B23" s="63" t="s">
        <v>12</v>
      </c>
      <c r="C23" s="64" t="n">
        <v>0.0263</v>
      </c>
      <c r="D23" s="65"/>
      <c r="E23" s="57"/>
      <c r="F23" s="66"/>
      <c r="G23" s="66"/>
      <c r="H23" s="57"/>
      <c r="I23" s="66"/>
      <c r="J23" s="66"/>
      <c r="K23" s="66"/>
      <c r="L23" s="60"/>
      <c r="M23" s="66" t="n">
        <f aca="false">(IF(M18&lt;100%,0,M18*$C18)+IF(M19&lt;100%,0,M19*$C19)+IF(M20&lt;100%,0,M20*$C20)+IF(M21&lt;100%,0,M21*$C21))*$C23</f>
        <v>126.24</v>
      </c>
      <c r="N23" s="66" t="n">
        <f aca="false">(IF(N18&lt;100%,0,N18*$C18)+IF(N19&lt;100%,0,N19*$C19)+IF(N20&lt;100%,0,N20*$C20)+IF(N21&lt;100%,0,N21*$C21))*$C23</f>
        <v>126.24</v>
      </c>
      <c r="O23" s="66" t="n">
        <f aca="false">(IF(O18&lt;100%,0,O18*$C18)+IF(O19&lt;100%,0,O19*$C19)+IF(O20&lt;100%,0,O20*$C20)+IF(O21&lt;100%,0,O21*$C21))*$C23</f>
        <v>126.24</v>
      </c>
      <c r="P23" s="66" t="n">
        <f aca="false">(IF(P18&lt;100%,0,P18*$C18)+IF(P19&lt;100%,0,P19*$C19)+IF(P20&lt;100%,0,P20*$C20)+IF(P21&lt;100%,0,P21*$C21))*$C23</f>
        <v>126.24</v>
      </c>
      <c r="Q23" s="66" t="n">
        <f aca="false">(IF(Q18&lt;100%,0,Q18*$C18)+IF(Q19&lt;100%,0,Q19*$C19)+IF(Q20&lt;100%,0,Q20*$C20)+IF(Q21&lt;100%,0,Q21*$C21))*$C23</f>
        <v>126.24</v>
      </c>
      <c r="R23" s="66" t="n">
        <f aca="false">(IF(R18&lt;100%,0,R18*$C18)+IF(R19&lt;100%,0,R19*$C19)+IF(R20&lt;100%,0,R20*$C20)+IF(R21&lt;100%,0,R21*$C21))*$C23</f>
        <v>126.24</v>
      </c>
      <c r="S23" s="66" t="n">
        <f aca="false">(IF(S18&lt;100%,0,S18*$C18)+IF(S19&lt;100%,0,S19*$C19)+IF(S20&lt;100%,0,S20*$C20)+IF(S21&lt;100%,0,S21*$C21))*$C23</f>
        <v>126.24</v>
      </c>
      <c r="T23" s="66" t="n">
        <f aca="false">(IF(T18&lt;100%,0,T18*$C18)+IF(T19&lt;100%,0,T19*$C19)+IF(T20&lt;100%,0,T20*$C20)+IF(T21&lt;100%,0,T21*$C21))*$C23</f>
        <v>126.24</v>
      </c>
      <c r="U23" s="66" t="n">
        <f aca="false">(IF(U18&lt;100%,0,U18*$C18)+IF(U19&lt;100%,0,U19*$C19)+IF(U20&lt;100%,0,U20*$C20)+IF(U21&lt;100%,0,U21*$C21))*$C23</f>
        <v>126.24</v>
      </c>
      <c r="V23" s="66" t="n">
        <f aca="false">(IF(V18&lt;100%,0,V18*$C18)+IF(V19&lt;100%,0,V19*$C19)+IF(V20&lt;100%,0,V20*$C20)+IF(V21&lt;100%,0,V21*$C21))*$C23</f>
        <v>126.24</v>
      </c>
      <c r="W23" s="66" t="n">
        <f aca="false">(IF(W18&lt;100%,0,W18*$C18)+IF(W19&lt;100%,0,W19*$C19)+IF(W20&lt;100%,0,W20*$C20)+IF(W21&lt;100%,0,W21*$C21))*$C23</f>
        <v>126.24</v>
      </c>
      <c r="X23" s="66" t="n">
        <f aca="false">(IF(X18&lt;100%,0,X18*$C18)+IF(X19&lt;100%,0,X19*$C19)+IF(X20&lt;100%,0,X20*$C20)+IF(X21&lt;100%,0,X21*$C21))*$C23</f>
        <v>126.24</v>
      </c>
      <c r="Y23" s="66" t="n">
        <f aca="false">(IF(Y18&lt;100%,0,Y18*$C18)+IF(Y19&lt;100%,0,Y19*$C19)+IF(Y20&lt;100%,0,Y20*$C20)+IF(Y21&lt;100%,0,Y21*$C21))*$C23</f>
        <v>126.24</v>
      </c>
      <c r="Z23" s="66" t="n">
        <f aca="false">(IF(Z18&lt;100%,0,Z18*$C18)+IF(Z19&lt;100%,0,Z19*$C19)+IF(Z20&lt;100%,0,Z20*$C20)+IF(Z21&lt;100%,0,Z21*$C21))*$C23</f>
        <v>126.24</v>
      </c>
      <c r="AA23" s="66" t="n">
        <f aca="false">(IF(AA18&lt;100%,0,AA18*$C18)+IF(AA19&lt;100%,0,AA19*$C19)+IF(AA20&lt;100%,0,AA20*$C20)+IF(AA21&lt;100%,0,AA21*$C21))*$C23</f>
        <v>126.24</v>
      </c>
      <c r="AB23" s="66" t="n">
        <f aca="false">(IF(AB18&lt;100%,0,AB18*$C18)+IF(AB19&lt;100%,0,AB19*$C19)+IF(AB20&lt;100%,0,AB20*$C20)+IF(AB21&lt;100%,0,AB21*$C21))*$C23</f>
        <v>126.24</v>
      </c>
      <c r="AC23" s="66" t="n">
        <f aca="false">(IF(AC18&lt;100%,0,AC18*$C18)+IF(AC19&lt;100%,0,AC19*$C19)+IF(AC20&lt;100%,0,AC20*$C20)+IF(AC21&lt;100%,0,AC21*$C21))*$C23</f>
        <v>126.24</v>
      </c>
      <c r="AD23" s="66" t="n">
        <f aca="false">(IF(AD18&lt;100%,0,AD18*$C18)+IF(AD19&lt;100%,0,AD19*$C19)+IF(AD20&lt;100%,0,AD20*$C20)+IF(AD21&lt;100%,0,AD21*$C21))*$C23</f>
        <v>126.24</v>
      </c>
      <c r="AE23" s="66" t="n">
        <f aca="false">(IF(AE18&lt;100%,0,AE18*$C18)+IF(AE19&lt;100%,0,AE19*$C19)+IF(AE20&lt;100%,0,AE20*$C20)+IF(AE21&lt;100%,0,AE21*$C21))*$C23</f>
        <v>126.24</v>
      </c>
      <c r="AF23" s="66" t="n">
        <f aca="false">(IF(AF18&lt;100%,0,AF18*$C18)+IF(AF19&lt;100%,0,AF19*$C19)+IF(AF20&lt;100%,0,AF20*$C20)+IF(AF21&lt;100%,0,AF21*$C21))*$C23</f>
        <v>126.24</v>
      </c>
      <c r="AG23" s="66" t="n">
        <f aca="false">(IF(AG18&lt;100%,0,AG18*$C18)+IF(AG19&lt;100%,0,AG19*$C19)+IF(AG20&lt;100%,0,AG20*$C20)+IF(AG21&lt;100%,0,AG21*$C21))*$C23</f>
        <v>126.24</v>
      </c>
      <c r="AH23" s="66" t="n">
        <f aca="false">(IF(AH18&lt;100%,0,AH18*$C18)+IF(AH19&lt;100%,0,AH19*$C19)+IF(AH20&lt;100%,0,AH20*$C20)+IF(AH21&lt;100%,0,AH21*$C21))*$C23</f>
        <v>126.24</v>
      </c>
      <c r="AI23" s="85" t="n">
        <f aca="false">(IF(AI18&lt;100%,0,AI18*$C18)+IF(AI19&lt;100%,0,AI19*$C19)+IF(AI20&lt;100%,0,AI20*$C20)+IF(AI21&lt;100%,0,AI21*$C21))*$C23</f>
        <v>126.24</v>
      </c>
      <c r="AJ23" s="67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8"/>
    </row>
    <row r="24" customFormat="false" ht="15.95" hidden="false" customHeight="true" outlineLevel="0" collapsed="false">
      <c r="A24" s="62"/>
      <c r="B24" s="69" t="s">
        <v>13</v>
      </c>
      <c r="C24" s="70"/>
      <c r="D24" s="65"/>
      <c r="E24" s="71" t="n">
        <f aca="false">E22-E23</f>
        <v>4800</v>
      </c>
      <c r="F24" s="72" t="n">
        <f aca="false">F22-F23</f>
        <v>4800</v>
      </c>
      <c r="G24" s="73" t="n">
        <f aca="false">G22-G23</f>
        <v>4800</v>
      </c>
      <c r="H24" s="73" t="n">
        <f aca="false">H22-H23</f>
        <v>4800</v>
      </c>
      <c r="I24" s="73" t="n">
        <f aca="false">I22-I23</f>
        <v>4800</v>
      </c>
      <c r="J24" s="73" t="n">
        <f aca="false">J22-J23</f>
        <v>4800</v>
      </c>
      <c r="K24" s="73" t="n">
        <f aca="false">K22-K23</f>
        <v>4800</v>
      </c>
      <c r="L24" s="74" t="n">
        <f aca="false">L22-L23</f>
        <v>4800</v>
      </c>
      <c r="M24" s="72" t="n">
        <f aca="false">M22-M23</f>
        <v>4673.76</v>
      </c>
      <c r="N24" s="73" t="n">
        <f aca="false">N22-N23</f>
        <v>4673.76</v>
      </c>
      <c r="O24" s="73" t="n">
        <f aca="false">O22-O23</f>
        <v>4673.76</v>
      </c>
      <c r="P24" s="73" t="n">
        <f aca="false">P22-P23</f>
        <v>4673.76</v>
      </c>
      <c r="Q24" s="73" t="n">
        <f aca="false">Q22-Q23</f>
        <v>4673.76</v>
      </c>
      <c r="R24" s="73" t="n">
        <f aca="false">R22-R23</f>
        <v>4673.76</v>
      </c>
      <c r="S24" s="73" t="n">
        <f aca="false">S22-S23</f>
        <v>4673.76</v>
      </c>
      <c r="T24" s="73" t="n">
        <f aca="false">T22-T23</f>
        <v>4673.76</v>
      </c>
      <c r="U24" s="73" t="n">
        <f aca="false">U22-U23</f>
        <v>4673.76</v>
      </c>
      <c r="V24" s="73" t="n">
        <f aca="false">V22-V23</f>
        <v>4673.76</v>
      </c>
      <c r="W24" s="73" t="n">
        <f aca="false">W22-W23</f>
        <v>4673.76</v>
      </c>
      <c r="X24" s="73" t="n">
        <f aca="false">X22-X23</f>
        <v>4673.76</v>
      </c>
      <c r="Y24" s="73" t="n">
        <f aca="false">Y22-Y23</f>
        <v>4673.76</v>
      </c>
      <c r="Z24" s="73" t="n">
        <f aca="false">Z22-Z23</f>
        <v>4673.76</v>
      </c>
      <c r="AA24" s="73" t="n">
        <f aca="false">AA22-AA23</f>
        <v>4673.76</v>
      </c>
      <c r="AB24" s="73" t="n">
        <f aca="false">AB22-AB23</f>
        <v>4673.76</v>
      </c>
      <c r="AC24" s="73" t="n">
        <f aca="false">AC22-AC23</f>
        <v>4673.76</v>
      </c>
      <c r="AD24" s="73" t="n">
        <f aca="false">AD22-AD23</f>
        <v>4673.76</v>
      </c>
      <c r="AE24" s="73" t="n">
        <f aca="false">AE22-AE23</f>
        <v>4673.76</v>
      </c>
      <c r="AF24" s="73" t="n">
        <f aca="false">AF22-AF23</f>
        <v>4673.76</v>
      </c>
      <c r="AG24" s="73" t="n">
        <f aca="false">AG22-AG23</f>
        <v>4673.76</v>
      </c>
      <c r="AH24" s="73" t="n">
        <f aca="false">AH22-AH23</f>
        <v>4673.76</v>
      </c>
      <c r="AI24" s="75" t="n">
        <f aca="false">AI22-AI23</f>
        <v>4673.76</v>
      </c>
      <c r="AJ24" s="67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</row>
    <row r="25" customFormat="false" ht="15.95" hidden="false" customHeight="true" outlineLevel="0" collapsed="false">
      <c r="A25" s="18"/>
      <c r="B25" s="76" t="s">
        <v>14</v>
      </c>
      <c r="C25" s="77" t="n">
        <f aca="false">SUM(C18:C21)</f>
        <v>4800</v>
      </c>
      <c r="D25" s="20"/>
      <c r="E25" s="21"/>
      <c r="F25" s="22"/>
      <c r="G25" s="23"/>
      <c r="H25" s="23"/>
      <c r="I25" s="23"/>
      <c r="J25" s="23"/>
      <c r="K25" s="23"/>
      <c r="L25" s="24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5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</row>
    <row r="26" customFormat="false" ht="15.95" hidden="false" customHeight="true" outlineLevel="0" collapsed="false">
      <c r="A26" s="18"/>
      <c r="B26" s="78"/>
      <c r="C26" s="18" t="n">
        <f aca="false">SUM(E24:AI24)/31</f>
        <v>4706.33806451613</v>
      </c>
      <c r="D26" s="20"/>
      <c r="E26" s="21"/>
      <c r="F26" s="22"/>
      <c r="G26" s="23"/>
      <c r="H26" s="23"/>
      <c r="I26" s="23"/>
      <c r="J26" s="23"/>
      <c r="K26" s="23"/>
      <c r="L26" s="24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5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</row>
    <row r="27" customFormat="false" ht="15.95" hidden="false" customHeight="true" outlineLevel="0" collapsed="false">
      <c r="A27" s="18"/>
      <c r="B27" s="19" t="s">
        <v>20</v>
      </c>
      <c r="C27" s="18"/>
      <c r="D27" s="20"/>
      <c r="E27" s="21"/>
      <c r="F27" s="22"/>
      <c r="G27" s="23"/>
      <c r="H27" s="23"/>
      <c r="I27" s="23"/>
      <c r="J27" s="23"/>
      <c r="K27" s="23"/>
      <c r="L27" s="24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5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</row>
    <row r="28" customFormat="false" ht="15.95" hidden="false" customHeight="true" outlineLevel="0" collapsed="false">
      <c r="A28" s="27" t="n">
        <v>1</v>
      </c>
      <c r="B28" s="28" t="s">
        <v>21</v>
      </c>
      <c r="C28" s="27" t="n">
        <v>825</v>
      </c>
      <c r="D28" s="35"/>
      <c r="E28" s="30" t="n">
        <v>1</v>
      </c>
      <c r="F28" s="31" t="n">
        <v>1</v>
      </c>
      <c r="G28" s="32" t="n">
        <v>1</v>
      </c>
      <c r="H28" s="32" t="n">
        <v>1</v>
      </c>
      <c r="I28" s="32" t="n">
        <v>1</v>
      </c>
      <c r="J28" s="32" t="n">
        <v>1</v>
      </c>
      <c r="K28" s="32" t="n">
        <v>1</v>
      </c>
      <c r="L28" s="33" t="n">
        <v>1</v>
      </c>
      <c r="M28" s="31" t="n">
        <v>1</v>
      </c>
      <c r="N28" s="32" t="n">
        <v>1</v>
      </c>
      <c r="O28" s="32" t="n">
        <v>1</v>
      </c>
      <c r="P28" s="32" t="n">
        <v>1</v>
      </c>
      <c r="Q28" s="32" t="n">
        <v>1</v>
      </c>
      <c r="R28" s="32" t="n">
        <v>1</v>
      </c>
      <c r="S28" s="32" t="n">
        <v>1</v>
      </c>
      <c r="T28" s="32" t="n">
        <v>1</v>
      </c>
      <c r="U28" s="32" t="n">
        <v>1</v>
      </c>
      <c r="V28" s="32" t="n">
        <v>1</v>
      </c>
      <c r="W28" s="32" t="n">
        <v>1</v>
      </c>
      <c r="X28" s="32" t="n">
        <v>1</v>
      </c>
      <c r="Y28" s="32" t="n">
        <v>1</v>
      </c>
      <c r="Z28" s="32" t="n">
        <v>1</v>
      </c>
      <c r="AA28" s="32" t="n">
        <v>1</v>
      </c>
      <c r="AB28" s="32" t="n">
        <v>1</v>
      </c>
      <c r="AC28" s="32" t="n">
        <v>1</v>
      </c>
      <c r="AD28" s="32" t="n">
        <v>1</v>
      </c>
      <c r="AE28" s="32" t="n">
        <v>1</v>
      </c>
      <c r="AF28" s="32" t="n">
        <v>1</v>
      </c>
      <c r="AG28" s="32" t="n">
        <v>1</v>
      </c>
      <c r="AH28" s="32" t="n">
        <v>1</v>
      </c>
      <c r="AI28" s="34" t="n">
        <v>1</v>
      </c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</row>
    <row r="29" customFormat="false" ht="15.95" hidden="false" customHeight="true" outlineLevel="0" collapsed="false">
      <c r="A29" s="27" t="n">
        <f aca="false">+A28+1</f>
        <v>2</v>
      </c>
      <c r="B29" s="28" t="s">
        <v>22</v>
      </c>
      <c r="C29" s="27" t="n">
        <v>839</v>
      </c>
      <c r="D29" s="29"/>
      <c r="E29" s="30" t="n">
        <v>0.3</v>
      </c>
      <c r="F29" s="31" t="n">
        <v>0.45</v>
      </c>
      <c r="G29" s="32" t="n">
        <v>0.95</v>
      </c>
      <c r="H29" s="32" t="n">
        <v>1</v>
      </c>
      <c r="I29" s="32" t="n">
        <v>1</v>
      </c>
      <c r="J29" s="32" t="n">
        <v>1</v>
      </c>
      <c r="K29" s="32" t="n">
        <v>1</v>
      </c>
      <c r="L29" s="33" t="n">
        <v>1</v>
      </c>
      <c r="M29" s="31" t="n">
        <v>1</v>
      </c>
      <c r="N29" s="32" t="n">
        <v>1</v>
      </c>
      <c r="O29" s="32" t="n">
        <v>1</v>
      </c>
      <c r="P29" s="32" t="n">
        <v>1</v>
      </c>
      <c r="Q29" s="32" t="n">
        <v>1</v>
      </c>
      <c r="R29" s="32" t="n">
        <v>1</v>
      </c>
      <c r="S29" s="32" t="n">
        <v>1</v>
      </c>
      <c r="T29" s="32" t="n">
        <v>1</v>
      </c>
      <c r="U29" s="32" t="n">
        <v>1</v>
      </c>
      <c r="V29" s="32" t="n">
        <v>1</v>
      </c>
      <c r="W29" s="32" t="n">
        <v>1</v>
      </c>
      <c r="X29" s="32" t="n">
        <v>1</v>
      </c>
      <c r="Y29" s="32" t="n">
        <v>1</v>
      </c>
      <c r="Z29" s="32" t="n">
        <v>1</v>
      </c>
      <c r="AA29" s="32" t="n">
        <v>1</v>
      </c>
      <c r="AB29" s="32" t="n">
        <v>1</v>
      </c>
      <c r="AC29" s="32" t="n">
        <v>1</v>
      </c>
      <c r="AD29" s="32" t="n">
        <v>1</v>
      </c>
      <c r="AE29" s="32" t="n">
        <v>1</v>
      </c>
      <c r="AF29" s="32" t="n">
        <v>1</v>
      </c>
      <c r="AG29" s="32" t="n">
        <v>1</v>
      </c>
      <c r="AH29" s="32" t="n">
        <v>1</v>
      </c>
      <c r="AI29" s="34" t="n">
        <v>1</v>
      </c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</row>
    <row r="30" customFormat="false" ht="15.95" hidden="false" customHeight="true" outlineLevel="0" collapsed="false">
      <c r="A30" s="27" t="n">
        <f aca="false">+A29+1</f>
        <v>3</v>
      </c>
      <c r="B30" s="28" t="s">
        <v>23</v>
      </c>
      <c r="C30" s="27" t="n">
        <v>839</v>
      </c>
      <c r="D30" s="29"/>
      <c r="E30" s="30" t="n">
        <v>1</v>
      </c>
      <c r="F30" s="31" t="n">
        <v>1</v>
      </c>
      <c r="G30" s="32" t="n">
        <v>1</v>
      </c>
      <c r="H30" s="32" t="n">
        <v>1</v>
      </c>
      <c r="I30" s="32" t="n">
        <v>1</v>
      </c>
      <c r="J30" s="32" t="n">
        <v>1</v>
      </c>
      <c r="K30" s="32" t="n">
        <v>1</v>
      </c>
      <c r="L30" s="33" t="n">
        <v>1</v>
      </c>
      <c r="M30" s="31" t="n">
        <v>1</v>
      </c>
      <c r="N30" s="32" t="n">
        <v>1</v>
      </c>
      <c r="O30" s="32" t="n">
        <v>1</v>
      </c>
      <c r="P30" s="32" t="n">
        <v>1</v>
      </c>
      <c r="Q30" s="32" t="n">
        <v>1</v>
      </c>
      <c r="R30" s="32" t="n">
        <v>1</v>
      </c>
      <c r="S30" s="32" t="n">
        <v>1</v>
      </c>
      <c r="T30" s="32" t="n">
        <v>1</v>
      </c>
      <c r="U30" s="32" t="n">
        <v>1</v>
      </c>
      <c r="V30" s="32" t="n">
        <v>1</v>
      </c>
      <c r="W30" s="32" t="n">
        <v>1</v>
      </c>
      <c r="X30" s="32" t="n">
        <v>1</v>
      </c>
      <c r="Y30" s="32" t="n">
        <v>1</v>
      </c>
      <c r="Z30" s="32" t="n">
        <v>1</v>
      </c>
      <c r="AA30" s="32" t="n">
        <v>1</v>
      </c>
      <c r="AB30" s="32" t="n">
        <v>1</v>
      </c>
      <c r="AC30" s="32" t="n">
        <v>1</v>
      </c>
      <c r="AD30" s="32" t="n">
        <v>1</v>
      </c>
      <c r="AE30" s="32" t="n">
        <v>1</v>
      </c>
      <c r="AF30" s="32" t="n">
        <v>1</v>
      </c>
      <c r="AG30" s="32" t="n">
        <v>1</v>
      </c>
      <c r="AH30" s="32" t="n">
        <v>1</v>
      </c>
      <c r="AI30" s="34" t="n">
        <v>1</v>
      </c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</row>
    <row r="31" customFormat="false" ht="15.95" hidden="false" customHeight="true" outlineLevel="0" collapsed="false">
      <c r="A31" s="27" t="n">
        <f aca="false">+A30+1</f>
        <v>4</v>
      </c>
      <c r="B31" s="28" t="s">
        <v>24</v>
      </c>
      <c r="C31" s="27" t="n">
        <v>693</v>
      </c>
      <c r="D31" s="29"/>
      <c r="E31" s="30" t="n">
        <v>1</v>
      </c>
      <c r="F31" s="31" t="n">
        <v>1</v>
      </c>
      <c r="G31" s="32" t="n">
        <v>1</v>
      </c>
      <c r="H31" s="32" t="n">
        <v>1</v>
      </c>
      <c r="I31" s="32" t="n">
        <v>1</v>
      </c>
      <c r="J31" s="32" t="n">
        <v>0.6</v>
      </c>
      <c r="K31" s="32" t="n">
        <v>0.6</v>
      </c>
      <c r="L31" s="33" t="n">
        <v>1</v>
      </c>
      <c r="M31" s="31" t="n">
        <v>1</v>
      </c>
      <c r="N31" s="32" t="n">
        <v>1</v>
      </c>
      <c r="O31" s="32" t="n">
        <v>1</v>
      </c>
      <c r="P31" s="32" t="n">
        <v>1</v>
      </c>
      <c r="Q31" s="32" t="n">
        <v>1</v>
      </c>
      <c r="R31" s="32" t="n">
        <v>1</v>
      </c>
      <c r="S31" s="32" t="n">
        <v>1</v>
      </c>
      <c r="T31" s="32" t="n">
        <v>1</v>
      </c>
      <c r="U31" s="32" t="n">
        <v>1</v>
      </c>
      <c r="V31" s="32" t="n">
        <v>1</v>
      </c>
      <c r="W31" s="32" t="n">
        <v>1</v>
      </c>
      <c r="X31" s="32" t="n">
        <v>1</v>
      </c>
      <c r="Y31" s="32" t="n">
        <v>1</v>
      </c>
      <c r="Z31" s="32" t="n">
        <v>1</v>
      </c>
      <c r="AA31" s="32" t="n">
        <v>1</v>
      </c>
      <c r="AB31" s="32" t="n">
        <v>1</v>
      </c>
      <c r="AC31" s="32" t="n">
        <v>1</v>
      </c>
      <c r="AD31" s="32" t="n">
        <v>1</v>
      </c>
      <c r="AE31" s="32" t="n">
        <v>1</v>
      </c>
      <c r="AF31" s="32" t="n">
        <v>1</v>
      </c>
      <c r="AG31" s="32" t="n">
        <v>1</v>
      </c>
      <c r="AH31" s="32" t="n">
        <v>1</v>
      </c>
      <c r="AI31" s="34" t="n">
        <v>1</v>
      </c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</row>
    <row r="32" customFormat="false" ht="15.95" hidden="false" customHeight="true" outlineLevel="0" collapsed="false">
      <c r="A32" s="79" t="n">
        <f aca="false">+A31+1</f>
        <v>5</v>
      </c>
      <c r="B32" s="80" t="s">
        <v>25</v>
      </c>
      <c r="C32" s="79" t="n">
        <v>693</v>
      </c>
      <c r="D32" s="81"/>
      <c r="E32" s="82" t="n">
        <v>1</v>
      </c>
      <c r="F32" s="83" t="n">
        <v>1</v>
      </c>
      <c r="G32" s="51" t="n">
        <v>1</v>
      </c>
      <c r="H32" s="51" t="n">
        <v>1</v>
      </c>
      <c r="I32" s="51" t="n">
        <v>1</v>
      </c>
      <c r="J32" s="51" t="n">
        <v>1</v>
      </c>
      <c r="K32" s="51" t="n">
        <v>1</v>
      </c>
      <c r="L32" s="84" t="n">
        <v>1</v>
      </c>
      <c r="M32" s="83" t="n">
        <v>1</v>
      </c>
      <c r="N32" s="51" t="n">
        <v>1</v>
      </c>
      <c r="O32" s="51" t="n">
        <v>1</v>
      </c>
      <c r="P32" s="51" t="n">
        <v>1</v>
      </c>
      <c r="Q32" s="51" t="n">
        <v>1</v>
      </c>
      <c r="R32" s="51" t="n">
        <v>1</v>
      </c>
      <c r="S32" s="51" t="n">
        <v>1</v>
      </c>
      <c r="T32" s="51" t="n">
        <v>1</v>
      </c>
      <c r="U32" s="51" t="n">
        <v>1</v>
      </c>
      <c r="V32" s="51" t="n">
        <v>1</v>
      </c>
      <c r="W32" s="51" t="n">
        <v>1</v>
      </c>
      <c r="X32" s="51" t="n">
        <v>1</v>
      </c>
      <c r="Y32" s="51" t="n">
        <v>1</v>
      </c>
      <c r="Z32" s="51" t="n">
        <v>1</v>
      </c>
      <c r="AA32" s="51" t="n">
        <v>1</v>
      </c>
      <c r="AB32" s="51" t="n">
        <v>1</v>
      </c>
      <c r="AC32" s="51" t="n">
        <v>1</v>
      </c>
      <c r="AD32" s="51" t="n">
        <v>1</v>
      </c>
      <c r="AE32" s="51" t="n">
        <v>1</v>
      </c>
      <c r="AF32" s="51" t="n">
        <v>1</v>
      </c>
      <c r="AG32" s="51" t="n">
        <v>1</v>
      </c>
      <c r="AH32" s="51" t="n">
        <v>1</v>
      </c>
      <c r="AI32" s="52" t="n">
        <v>1</v>
      </c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</row>
    <row r="33" customFormat="false" ht="15.95" hidden="false" customHeight="true" outlineLevel="0" collapsed="false">
      <c r="A33" s="53"/>
      <c r="B33" s="54" t="s">
        <v>11</v>
      </c>
      <c r="C33" s="55"/>
      <c r="D33" s="56"/>
      <c r="E33" s="57" t="n">
        <f aca="false">(E28*$C28)+(E29*$C29)+(E30*$C30)+(E31*$C31)+(E32*$C32)</f>
        <v>3301.7</v>
      </c>
      <c r="F33" s="58" t="n">
        <f aca="false">(F28*$C28)+(F29*$C29)+(F30*$C30)+(F31*$C31)+(F32*$C32)</f>
        <v>3427.55</v>
      </c>
      <c r="G33" s="59" t="n">
        <f aca="false">(G28*$C28)+(G29*$C29)+(G30*$C30)+(G31*$C31)+(G32*$C32)</f>
        <v>3847.05</v>
      </c>
      <c r="H33" s="59" t="n">
        <f aca="false">(H28*$C28)+(H29*$C29)+(H30*$C30)+(H31*$C31)+(H32*$C32)</f>
        <v>3889</v>
      </c>
      <c r="I33" s="59" t="n">
        <f aca="false">(I28*$C28)+(I29*$C29)+(I30*$C30)+(I31*$C31)+(I32*$C32)</f>
        <v>3889</v>
      </c>
      <c r="J33" s="59" t="n">
        <f aca="false">(J28*$C28)+(J29*$C29)+(J30*$C30)+(J31*$C31)+(J32*$C32)</f>
        <v>3611.8</v>
      </c>
      <c r="K33" s="59" t="n">
        <f aca="false">(K28*$C28)+(K29*$C29)+(K30*$C30)+(K31*$C31)+(K32*$C32)</f>
        <v>3611.8</v>
      </c>
      <c r="L33" s="60" t="n">
        <f aca="false">(L28*$C28)+(L29*$C29)+(L30*$C30)+(L31*$C31)+(L32*$C32)</f>
        <v>3889</v>
      </c>
      <c r="M33" s="58" t="n">
        <f aca="false">(M28*$C28)+(M29*$C29)+(M30*$C30)+(M31*$C31)+(M32*$C32)</f>
        <v>3889</v>
      </c>
      <c r="N33" s="59" t="n">
        <f aca="false">(N28*$C28)+(N29*$C29)+(N30*$C30)+(N31*$C31)+(N32*$C32)</f>
        <v>3889</v>
      </c>
      <c r="O33" s="59" t="n">
        <f aca="false">(O28*$C28)+(O29*$C29)+(O30*$C30)+(O31*$C31)+(O32*$C32)</f>
        <v>3889</v>
      </c>
      <c r="P33" s="59" t="n">
        <f aca="false">(P28*$C28)+(P29*$C29)+(P30*$C30)+(P31*$C31)+(P32*$C32)</f>
        <v>3889</v>
      </c>
      <c r="Q33" s="59" t="n">
        <f aca="false">(Q28*$C28)+(Q29*$C29)+(Q30*$C30)+(Q31*$C31)+(Q32*$C32)</f>
        <v>3889</v>
      </c>
      <c r="R33" s="59" t="n">
        <f aca="false">(R28*$C28)+(R29*$C29)+(R30*$C30)+(R31*$C31)+(R32*$C32)</f>
        <v>3889</v>
      </c>
      <c r="S33" s="59" t="n">
        <f aca="false">(S28*$C28)+(S29*$C29)+(S30*$C30)+(S31*$C31)+(S32*$C32)</f>
        <v>3889</v>
      </c>
      <c r="T33" s="59" t="n">
        <f aca="false">(T28*$C28)+(T29*$C29)+(T30*$C30)+(T31*$C31)+(T32*$C32)</f>
        <v>3889</v>
      </c>
      <c r="U33" s="59" t="n">
        <f aca="false">(U28*$C28)+(U29*$C29)+(U30*$C30)+(U31*$C31)+(U32*$C32)</f>
        <v>3889</v>
      </c>
      <c r="V33" s="59" t="n">
        <f aca="false">(V28*$C28)+(V29*$C29)+(V30*$C30)+(V31*$C31)+(V32*$C32)</f>
        <v>3889</v>
      </c>
      <c r="W33" s="59" t="n">
        <f aca="false">(W28*$C28)+(W29*$C29)+(W30*$C30)+(W31*$C31)+(W32*$C32)</f>
        <v>3889</v>
      </c>
      <c r="X33" s="59" t="n">
        <f aca="false">(X28*$C28)+(X29*$C29)+(X30*$C30)+(X31*$C31)+(X32*$C32)</f>
        <v>3889</v>
      </c>
      <c r="Y33" s="59" t="n">
        <f aca="false">(Y28*$C28)+(Y29*$C29)+(Y30*$C30)+(Y31*$C31)+(Y32*$C32)</f>
        <v>3889</v>
      </c>
      <c r="Z33" s="59" t="n">
        <f aca="false">(Z28*$C28)+(Z29*$C29)+(Z30*$C30)+(Z31*$C31)+(Z32*$C32)</f>
        <v>3889</v>
      </c>
      <c r="AA33" s="59" t="n">
        <f aca="false">(AA28*$C28)+(AA29*$C29)+(AA30*$C30)+(AA31*$C31)+(AA32*$C32)</f>
        <v>3889</v>
      </c>
      <c r="AB33" s="59" t="n">
        <f aca="false">(AB28*$C28)+(AB29*$C29)+(AB30*$C30)+(AB31*$C31)+(AB32*$C32)</f>
        <v>3889</v>
      </c>
      <c r="AC33" s="59" t="n">
        <f aca="false">(AC28*$C28)+(AC29*$C29)+(AC30*$C30)+(AC31*$C31)+(AC32*$C32)</f>
        <v>3889</v>
      </c>
      <c r="AD33" s="59" t="n">
        <f aca="false">(AD28*$C28)+(AD29*$C29)+(AD30*$C30)+(AD31*$C31)+(AD32*$C32)</f>
        <v>3889</v>
      </c>
      <c r="AE33" s="59" t="n">
        <f aca="false">(AE28*$C28)+(AE29*$C29)+(AE30*$C30)+(AE31*$C31)+(AE32*$C32)</f>
        <v>3889</v>
      </c>
      <c r="AF33" s="59" t="n">
        <f aca="false">(AF28*$C28)+(AF29*$C29)+(AF30*$C30)+(AF31*$C31)+(AF32*$C32)</f>
        <v>3889</v>
      </c>
      <c r="AG33" s="59" t="n">
        <f aca="false">(AG28*$C28)+(AG29*$C29)+(AG30*$C30)+(AG31*$C31)+(AG32*$C32)</f>
        <v>3889</v>
      </c>
      <c r="AH33" s="59" t="n">
        <f aca="false">(AH28*$C28)+(AH29*$C29)+(AH30*$C30)+(AH31*$C31)+(AH32*$C32)</f>
        <v>3889</v>
      </c>
      <c r="AI33" s="61" t="n">
        <f aca="false">(AI28*$C28)+(AI29*$C29)+(AI30*$C30)+(AI31*$C31)+(AI32*$C32)</f>
        <v>3889</v>
      </c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</row>
    <row r="34" customFormat="false" ht="15.95" hidden="false" customHeight="true" outlineLevel="0" collapsed="false">
      <c r="A34" s="62"/>
      <c r="B34" s="63" t="s">
        <v>12</v>
      </c>
      <c r="C34" s="64" t="n">
        <v>0.0175</v>
      </c>
      <c r="D34" s="65"/>
      <c r="E34" s="57"/>
      <c r="F34" s="66"/>
      <c r="G34" s="57"/>
      <c r="H34" s="57"/>
      <c r="I34" s="57"/>
      <c r="J34" s="57"/>
      <c r="K34" s="57"/>
      <c r="L34" s="60"/>
      <c r="M34" s="66" t="n">
        <f aca="false">(IF(M28&lt;100%,0,M28*$C28)+IF(M29&lt;100%,0,M29*$C29)+IF(M30&lt;100%,0,M30*$C30)+IF(M31&lt;100%,0,M31*$C31)+IF(M32&lt;100%,0,M32*$C32))*$C34</f>
        <v>68.0575</v>
      </c>
      <c r="N34" s="57" t="n">
        <f aca="false">(IF(N28&lt;100%,0,N28*$C28)+IF(N29&lt;100%,0,N29*$C29)+IF(N30&lt;100%,0,N30*$C30)+IF(N31&lt;100%,0,N31*$C31)+IF(N32&lt;100%,0,N32*$C32))*$C34</f>
        <v>68.0575</v>
      </c>
      <c r="O34" s="57" t="n">
        <f aca="false">(IF(O28&lt;100%,0,O28*$C28)+IF(O29&lt;100%,0,O29*$C29)+IF(O30&lt;100%,0,O30*$C30)+IF(O31&lt;100%,0,O31*$C31)+IF(O32&lt;100%,0,O32*$C32))*$C34</f>
        <v>68.0575</v>
      </c>
      <c r="P34" s="57" t="n">
        <f aca="false">(IF(P28&lt;100%,0,P28*$C28)+IF(P29&lt;100%,0,P29*$C29)+IF(P30&lt;100%,0,P30*$C30)+IF(P31&lt;100%,0,P31*$C31)+IF(P32&lt;100%,0,P32*$C32))*$C34</f>
        <v>68.0575</v>
      </c>
      <c r="Q34" s="57" t="n">
        <f aca="false">(IF(Q28&lt;100%,0,Q28*$C28)+IF(Q29&lt;100%,0,Q29*$C29)+IF(Q30&lt;100%,0,Q30*$C30)+IF(Q31&lt;100%,0,Q31*$C31)+IF(Q32&lt;100%,0,Q32*$C32))*$C34</f>
        <v>68.0575</v>
      </c>
      <c r="R34" s="57" t="n">
        <f aca="false">(IF(R28&lt;100%,0,R28*$C28)+IF(R29&lt;100%,0,R29*$C29)+IF(R30&lt;100%,0,R30*$C30)+IF(R31&lt;100%,0,R31*$C31)+IF(R32&lt;100%,0,R32*$C32))*$C34</f>
        <v>68.0575</v>
      </c>
      <c r="S34" s="57" t="n">
        <f aca="false">(IF(S28&lt;100%,0,S28*$C28)+IF(S29&lt;100%,0,S29*$C29)+IF(S30&lt;100%,0,S30*$C30)+IF(S31&lt;100%,0,S31*$C31)+IF(S32&lt;100%,0,S32*$C32))*$C34</f>
        <v>68.0575</v>
      </c>
      <c r="T34" s="57" t="n">
        <f aca="false">(IF(T28&lt;100%,0,T28*$C28)+IF(T29&lt;100%,0,T29*$C29)+IF(T30&lt;100%,0,T30*$C30)+IF(T31&lt;100%,0,T31*$C31)+IF(T32&lt;100%,0,T32*$C32))*$C34</f>
        <v>68.0575</v>
      </c>
      <c r="U34" s="57" t="n">
        <f aca="false">(IF(U28&lt;100%,0,U28*$C28)+IF(U29&lt;100%,0,U29*$C29)+IF(U30&lt;100%,0,U30*$C30)+IF(U31&lt;100%,0,U31*$C31)+IF(U32&lt;100%,0,U32*$C32))*$C34</f>
        <v>68.0575</v>
      </c>
      <c r="V34" s="57" t="n">
        <f aca="false">(IF(V28&lt;100%,0,V28*$C28)+IF(V29&lt;100%,0,V29*$C29)+IF(V30&lt;100%,0,V30*$C30)+IF(V31&lt;100%,0,V31*$C31)+IF(V32&lt;100%,0,V32*$C32))*$C34</f>
        <v>68.0575</v>
      </c>
      <c r="W34" s="57" t="n">
        <f aca="false">(IF(W28&lt;100%,0,W28*$C28)+IF(W29&lt;100%,0,W29*$C29)+IF(W30&lt;100%,0,W30*$C30)+IF(W31&lt;100%,0,W31*$C31)+IF(W32&lt;100%,0,W32*$C32))*$C34</f>
        <v>68.0575</v>
      </c>
      <c r="X34" s="57" t="n">
        <f aca="false">(IF(X28&lt;100%,0,X28*$C28)+IF(X29&lt;100%,0,X29*$C29)+IF(X30&lt;100%,0,X30*$C30)+IF(X31&lt;100%,0,X31*$C31)+IF(X32&lt;100%,0,X32*$C32))*$C34</f>
        <v>68.0575</v>
      </c>
      <c r="Y34" s="57" t="n">
        <f aca="false">(IF(Y28&lt;100%,0,Y28*$C28)+IF(Y29&lt;100%,0,Y29*$C29)+IF(Y30&lt;100%,0,Y30*$C30)+IF(Y31&lt;100%,0,Y31*$C31)+IF(Y32&lt;100%,0,Y32*$C32))*$C34</f>
        <v>68.0575</v>
      </c>
      <c r="Z34" s="57" t="n">
        <f aca="false">(IF(Z28&lt;100%,0,Z28*$C28)+IF(Z29&lt;100%,0,Z29*$C29)+IF(Z30&lt;100%,0,Z30*$C30)+IF(Z31&lt;100%,0,Z31*$C31)+IF(Z32&lt;100%,0,Z32*$C32))*$C34</f>
        <v>68.0575</v>
      </c>
      <c r="AA34" s="57" t="n">
        <f aca="false">(IF(AA28&lt;100%,0,AA28*$C28)+IF(AA29&lt;100%,0,AA29*$C29)+IF(AA30&lt;100%,0,AA30*$C30)+IF(AA31&lt;100%,0,AA31*$C31)+IF(AA32&lt;100%,0,AA32*$C32))*$C34</f>
        <v>68.0575</v>
      </c>
      <c r="AB34" s="57" t="n">
        <f aca="false">(IF(AB28&lt;100%,0,AB28*$C28)+IF(AB29&lt;100%,0,AB29*$C29)+IF(AB30&lt;100%,0,AB30*$C30)+IF(AB31&lt;100%,0,AB31*$C31)+IF(AB32&lt;100%,0,AB32*$C32))*$C34</f>
        <v>68.0575</v>
      </c>
      <c r="AC34" s="57" t="n">
        <f aca="false">(IF(AC28&lt;100%,0,AC28*$C28)+IF(AC29&lt;100%,0,AC29*$C29)+IF(AC30&lt;100%,0,AC30*$C30)+IF(AC31&lt;100%,0,AC31*$C31)+IF(AC32&lt;100%,0,AC32*$C32))*$C34</f>
        <v>68.0575</v>
      </c>
      <c r="AD34" s="57" t="n">
        <f aca="false">(IF(AD28&lt;100%,0,AD28*$C28)+IF(AD29&lt;100%,0,AD29*$C29)+IF(AD30&lt;100%,0,AD30*$C30)+IF(AD31&lt;100%,0,AD31*$C31)+IF(AD32&lt;100%,0,AD32*$C32))*$C34</f>
        <v>68.0575</v>
      </c>
      <c r="AE34" s="57" t="n">
        <f aca="false">(IF(AE28&lt;100%,0,AE28*$C28)+IF(AE29&lt;100%,0,AE29*$C29)+IF(AE30&lt;100%,0,AE30*$C30)+IF(AE31&lt;100%,0,AE31*$C31)+IF(AE32&lt;100%,0,AE32*$C32))*$C34</f>
        <v>68.0575</v>
      </c>
      <c r="AF34" s="57" t="n">
        <f aca="false">(IF(AF28&lt;100%,0,AF28*$C28)+IF(AF29&lt;100%,0,AF29*$C29)+IF(AF30&lt;100%,0,AF30*$C30)+IF(AF31&lt;100%,0,AF31*$C31)+IF(AF32&lt;100%,0,AF32*$C32))*$C34</f>
        <v>68.0575</v>
      </c>
      <c r="AG34" s="57" t="n">
        <f aca="false">(IF(AG28&lt;100%,0,AG28*$C28)+IF(AG29&lt;100%,0,AG29*$C29)+IF(AG30&lt;100%,0,AG30*$C30)+IF(AG31&lt;100%,0,AG31*$C31)+IF(AG32&lt;100%,0,AG32*$C32))*$C34</f>
        <v>68.0575</v>
      </c>
      <c r="AH34" s="57" t="n">
        <f aca="false">(IF(AH28&lt;100%,0,AH28*$C28)+IF(AH29&lt;100%,0,AH29*$C29)+IF(AH30&lt;100%,0,AH30*$C30)+IF(AH31&lt;100%,0,AH31*$C31)+IF(AH32&lt;100%,0,AH32*$C32))*$C34</f>
        <v>68.0575</v>
      </c>
      <c r="AI34" s="61" t="n">
        <f aca="false">(IF(AI28&lt;100%,0,AI28*$C28)+IF(AI29&lt;100%,0,AI29*$C29)+IF(AI30&lt;100%,0,AI30*$C30)+IF(AI31&lt;100%,0,AI31*$C31)+IF(AI32&lt;100%,0,AI32*$C32))*$C34</f>
        <v>68.0575</v>
      </c>
      <c r="AJ34" s="67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  <c r="GX34" s="68"/>
      <c r="GY34" s="68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68"/>
      <c r="HK34" s="68"/>
      <c r="HL34" s="68"/>
      <c r="HM34" s="68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68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/>
      <c r="IR34" s="68"/>
      <c r="IS34" s="68"/>
      <c r="IT34" s="68"/>
      <c r="IU34" s="68"/>
      <c r="IV34" s="68"/>
      <c r="IW34" s="68"/>
    </row>
    <row r="35" customFormat="false" ht="15.95" hidden="false" customHeight="true" outlineLevel="0" collapsed="false">
      <c r="A35" s="62"/>
      <c r="B35" s="69" t="s">
        <v>13</v>
      </c>
      <c r="C35" s="70"/>
      <c r="D35" s="65"/>
      <c r="E35" s="71" t="n">
        <f aca="false">E33-E34</f>
        <v>3301.7</v>
      </c>
      <c r="F35" s="72" t="n">
        <f aca="false">F33-F34</f>
        <v>3427.55</v>
      </c>
      <c r="G35" s="73" t="n">
        <f aca="false">G33-G34</f>
        <v>3847.05</v>
      </c>
      <c r="H35" s="73" t="n">
        <f aca="false">H33-H34</f>
        <v>3889</v>
      </c>
      <c r="I35" s="73" t="n">
        <f aca="false">I33-I34</f>
        <v>3889</v>
      </c>
      <c r="J35" s="73" t="n">
        <f aca="false">J33-J34</f>
        <v>3611.8</v>
      </c>
      <c r="K35" s="73" t="n">
        <f aca="false">K33-K34</f>
        <v>3611.8</v>
      </c>
      <c r="L35" s="74" t="n">
        <f aca="false">L33-L34</f>
        <v>3889</v>
      </c>
      <c r="M35" s="72" t="n">
        <f aca="false">M33-M34</f>
        <v>3820.9425</v>
      </c>
      <c r="N35" s="73" t="n">
        <f aca="false">N33-N34</f>
        <v>3820.9425</v>
      </c>
      <c r="O35" s="73" t="n">
        <f aca="false">O33-O34</f>
        <v>3820.9425</v>
      </c>
      <c r="P35" s="73" t="n">
        <f aca="false">P33-P34</f>
        <v>3820.9425</v>
      </c>
      <c r="Q35" s="73" t="n">
        <f aca="false">Q33-Q34</f>
        <v>3820.9425</v>
      </c>
      <c r="R35" s="73" t="n">
        <f aca="false">R33-R34</f>
        <v>3820.9425</v>
      </c>
      <c r="S35" s="73" t="n">
        <f aca="false">S33-S34</f>
        <v>3820.9425</v>
      </c>
      <c r="T35" s="73" t="n">
        <f aca="false">T33-T34</f>
        <v>3820.9425</v>
      </c>
      <c r="U35" s="73" t="n">
        <f aca="false">U33-U34</f>
        <v>3820.9425</v>
      </c>
      <c r="V35" s="73" t="n">
        <f aca="false">V33-V34</f>
        <v>3820.9425</v>
      </c>
      <c r="W35" s="73" t="n">
        <f aca="false">W33-W34</f>
        <v>3820.9425</v>
      </c>
      <c r="X35" s="73" t="n">
        <f aca="false">X33-X34</f>
        <v>3820.9425</v>
      </c>
      <c r="Y35" s="73" t="n">
        <f aca="false">Y33-Y34</f>
        <v>3820.9425</v>
      </c>
      <c r="Z35" s="73" t="n">
        <f aca="false">Z33-Z34</f>
        <v>3820.9425</v>
      </c>
      <c r="AA35" s="73" t="n">
        <f aca="false">AA33-AA34</f>
        <v>3820.9425</v>
      </c>
      <c r="AB35" s="73" t="n">
        <f aca="false">AB33-AB34</f>
        <v>3820.9425</v>
      </c>
      <c r="AC35" s="73" t="n">
        <f aca="false">AC33-AC34</f>
        <v>3820.9425</v>
      </c>
      <c r="AD35" s="73" t="n">
        <f aca="false">AD33-AD34</f>
        <v>3820.9425</v>
      </c>
      <c r="AE35" s="73" t="n">
        <f aca="false">AE33-AE34</f>
        <v>3820.9425</v>
      </c>
      <c r="AF35" s="73" t="n">
        <f aca="false">AF33-AF34</f>
        <v>3820.9425</v>
      </c>
      <c r="AG35" s="73" t="n">
        <f aca="false">AG33-AG34</f>
        <v>3820.9425</v>
      </c>
      <c r="AH35" s="73" t="n">
        <f aca="false">AH33-AH34</f>
        <v>3820.9425</v>
      </c>
      <c r="AI35" s="75" t="n">
        <f aca="false">AI33-AI34</f>
        <v>3820.9425</v>
      </c>
      <c r="AJ35" s="67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</row>
    <row r="36" customFormat="false" ht="15.95" hidden="false" customHeight="true" outlineLevel="0" collapsed="false">
      <c r="A36" s="18"/>
      <c r="B36" s="76" t="s">
        <v>14</v>
      </c>
      <c r="C36" s="77" t="n">
        <f aca="false">SUM(C28:C32)</f>
        <v>3889</v>
      </c>
      <c r="D36" s="20"/>
      <c r="E36" s="21"/>
      <c r="F36" s="22"/>
      <c r="G36" s="23"/>
      <c r="H36" s="23"/>
      <c r="I36" s="23"/>
      <c r="J36" s="23"/>
      <c r="K36" s="23"/>
      <c r="L36" s="24"/>
      <c r="M36" s="22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5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</row>
    <row r="37" customFormat="false" ht="15.95" hidden="false" customHeight="true" outlineLevel="0" collapsed="false">
      <c r="A37" s="18"/>
      <c r="B37" s="78"/>
      <c r="C37" s="18" t="n">
        <f aca="false">SUM(E35:AI35)/31</f>
        <v>3785.43798387097</v>
      </c>
      <c r="D37" s="20"/>
      <c r="E37" s="21"/>
      <c r="F37" s="22"/>
      <c r="G37" s="23"/>
      <c r="H37" s="23"/>
      <c r="I37" s="23"/>
      <c r="J37" s="23"/>
      <c r="K37" s="23"/>
      <c r="L37" s="24"/>
      <c r="M37" s="2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5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</row>
    <row r="38" customFormat="false" ht="15.95" hidden="false" customHeight="true" outlineLevel="0" collapsed="false">
      <c r="A38" s="18"/>
      <c r="B38" s="19" t="s">
        <v>26</v>
      </c>
      <c r="C38" s="18"/>
      <c r="D38" s="20"/>
      <c r="E38" s="21"/>
      <c r="F38" s="22"/>
      <c r="G38" s="23"/>
      <c r="H38" s="23"/>
      <c r="I38" s="23"/>
      <c r="J38" s="23"/>
      <c r="K38" s="23"/>
      <c r="L38" s="24"/>
      <c r="M38" s="2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5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</row>
    <row r="39" customFormat="false" ht="15.95" hidden="false" customHeight="true" outlineLevel="0" collapsed="false">
      <c r="A39" s="27" t="n">
        <v>1</v>
      </c>
      <c r="B39" s="28" t="s">
        <v>27</v>
      </c>
      <c r="C39" s="27" t="n">
        <v>825</v>
      </c>
      <c r="D39" s="35"/>
      <c r="E39" s="30" t="n">
        <v>1</v>
      </c>
      <c r="F39" s="31" t="n">
        <v>1</v>
      </c>
      <c r="G39" s="32" t="n">
        <v>1</v>
      </c>
      <c r="H39" s="32" t="n">
        <v>1</v>
      </c>
      <c r="I39" s="32" t="n">
        <v>1</v>
      </c>
      <c r="J39" s="32" t="n">
        <v>1</v>
      </c>
      <c r="K39" s="32" t="n">
        <v>1</v>
      </c>
      <c r="L39" s="33" t="n">
        <v>1</v>
      </c>
      <c r="M39" s="31" t="n">
        <v>1</v>
      </c>
      <c r="N39" s="32" t="n">
        <v>1</v>
      </c>
      <c r="O39" s="32" t="n">
        <v>1</v>
      </c>
      <c r="P39" s="32" t="n">
        <v>1</v>
      </c>
      <c r="Q39" s="32" t="n">
        <v>1</v>
      </c>
      <c r="R39" s="32" t="n">
        <v>1</v>
      </c>
      <c r="S39" s="32" t="n">
        <v>1</v>
      </c>
      <c r="T39" s="32" t="n">
        <v>1</v>
      </c>
      <c r="U39" s="32" t="n">
        <v>1</v>
      </c>
      <c r="V39" s="32" t="n">
        <v>1</v>
      </c>
      <c r="W39" s="32" t="n">
        <v>1</v>
      </c>
      <c r="X39" s="32" t="n">
        <v>1</v>
      </c>
      <c r="Y39" s="32" t="n">
        <v>1</v>
      </c>
      <c r="Z39" s="32" t="n">
        <v>1</v>
      </c>
      <c r="AA39" s="32" t="n">
        <v>1</v>
      </c>
      <c r="AB39" s="32" t="n">
        <v>1</v>
      </c>
      <c r="AC39" s="32" t="n">
        <v>1</v>
      </c>
      <c r="AD39" s="32" t="n">
        <v>1</v>
      </c>
      <c r="AE39" s="32" t="n">
        <v>1</v>
      </c>
      <c r="AF39" s="32" t="n">
        <v>1</v>
      </c>
      <c r="AG39" s="32" t="n">
        <v>1</v>
      </c>
      <c r="AH39" s="32" t="n">
        <v>1</v>
      </c>
      <c r="AI39" s="86" t="n">
        <v>1</v>
      </c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</row>
    <row r="40" customFormat="false" ht="15.95" hidden="false" customHeight="true" outlineLevel="0" collapsed="false">
      <c r="A40" s="36" t="n">
        <f aca="false">+A39+1</f>
        <v>2</v>
      </c>
      <c r="B40" s="37" t="s">
        <v>28</v>
      </c>
      <c r="C40" s="36" t="n">
        <v>825</v>
      </c>
      <c r="D40" s="38"/>
      <c r="E40" s="39" t="n">
        <v>0</v>
      </c>
      <c r="F40" s="40" t="n">
        <v>0</v>
      </c>
      <c r="G40" s="41" t="n">
        <v>0</v>
      </c>
      <c r="H40" s="41" t="n">
        <v>0</v>
      </c>
      <c r="I40" s="41" t="n">
        <v>0</v>
      </c>
      <c r="J40" s="41" t="n">
        <v>0</v>
      </c>
      <c r="K40" s="41" t="n">
        <v>0</v>
      </c>
      <c r="L40" s="42" t="n">
        <v>0</v>
      </c>
      <c r="M40" s="40" t="n">
        <v>0</v>
      </c>
      <c r="N40" s="41" t="n">
        <v>0</v>
      </c>
      <c r="O40" s="41" t="n">
        <v>0.2</v>
      </c>
      <c r="P40" s="41" t="n">
        <v>0.3</v>
      </c>
      <c r="Q40" s="41" t="n">
        <v>0.5</v>
      </c>
      <c r="R40" s="41" t="n">
        <v>0.7</v>
      </c>
      <c r="S40" s="41" t="n">
        <v>0.9</v>
      </c>
      <c r="T40" s="32" t="n">
        <v>1</v>
      </c>
      <c r="U40" s="32" t="n">
        <v>1</v>
      </c>
      <c r="V40" s="32" t="n">
        <v>1</v>
      </c>
      <c r="W40" s="32" t="n">
        <v>1</v>
      </c>
      <c r="X40" s="32" t="n">
        <v>1</v>
      </c>
      <c r="Y40" s="32" t="n">
        <v>1</v>
      </c>
      <c r="Z40" s="32" t="n">
        <v>1</v>
      </c>
      <c r="AA40" s="32" t="n">
        <v>1</v>
      </c>
      <c r="AB40" s="32" t="n">
        <v>1</v>
      </c>
      <c r="AC40" s="32" t="n">
        <v>1</v>
      </c>
      <c r="AD40" s="32" t="n">
        <v>1</v>
      </c>
      <c r="AE40" s="32" t="n">
        <v>1</v>
      </c>
      <c r="AF40" s="32" t="n">
        <v>1</v>
      </c>
      <c r="AG40" s="32" t="n">
        <v>1</v>
      </c>
      <c r="AH40" s="32" t="n">
        <v>1</v>
      </c>
      <c r="AI40" s="86" t="n">
        <v>1</v>
      </c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</row>
    <row r="41" customFormat="false" ht="15.95" hidden="false" customHeight="true" outlineLevel="0" collapsed="false">
      <c r="A41" s="27" t="n">
        <f aca="false">+A40+1</f>
        <v>3</v>
      </c>
      <c r="B41" s="28" t="s">
        <v>29</v>
      </c>
      <c r="C41" s="27" t="n">
        <v>1031</v>
      </c>
      <c r="D41" s="29"/>
      <c r="E41" s="30" t="n">
        <v>1</v>
      </c>
      <c r="F41" s="31" t="n">
        <v>1</v>
      </c>
      <c r="G41" s="32" t="n">
        <v>1</v>
      </c>
      <c r="H41" s="32" t="n">
        <v>1</v>
      </c>
      <c r="I41" s="32" t="n">
        <v>1</v>
      </c>
      <c r="J41" s="32" t="n">
        <v>1</v>
      </c>
      <c r="K41" s="32" t="n">
        <v>1</v>
      </c>
      <c r="L41" s="33" t="n">
        <v>1</v>
      </c>
      <c r="M41" s="31" t="n">
        <v>1</v>
      </c>
      <c r="N41" s="32" t="n">
        <v>1</v>
      </c>
      <c r="O41" s="32" t="n">
        <v>1</v>
      </c>
      <c r="P41" s="32" t="n">
        <v>1</v>
      </c>
      <c r="Q41" s="32" t="n">
        <v>1</v>
      </c>
      <c r="R41" s="32" t="n">
        <v>1</v>
      </c>
      <c r="S41" s="32" t="n">
        <v>1</v>
      </c>
      <c r="T41" s="32" t="n">
        <v>1</v>
      </c>
      <c r="U41" s="32" t="n">
        <v>1</v>
      </c>
      <c r="V41" s="32" t="n">
        <v>1</v>
      </c>
      <c r="W41" s="32" t="n">
        <v>1</v>
      </c>
      <c r="X41" s="32" t="n">
        <v>1</v>
      </c>
      <c r="Y41" s="32" t="n">
        <v>1</v>
      </c>
      <c r="Z41" s="32" t="n">
        <v>1</v>
      </c>
      <c r="AA41" s="32" t="n">
        <v>1</v>
      </c>
      <c r="AB41" s="32" t="n">
        <v>1</v>
      </c>
      <c r="AC41" s="32" t="n">
        <v>1</v>
      </c>
      <c r="AD41" s="32" t="n">
        <v>1</v>
      </c>
      <c r="AE41" s="32" t="n">
        <v>1</v>
      </c>
      <c r="AF41" s="32" t="n">
        <v>1</v>
      </c>
      <c r="AG41" s="32" t="n">
        <v>1</v>
      </c>
      <c r="AH41" s="32" t="n">
        <v>1</v>
      </c>
      <c r="AI41" s="34" t="n">
        <v>1</v>
      </c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</row>
    <row r="42" customFormat="false" ht="15.95" hidden="false" customHeight="true" outlineLevel="0" collapsed="false">
      <c r="A42" s="27" t="n">
        <f aca="false">+A41+1</f>
        <v>4</v>
      </c>
      <c r="B42" s="28" t="s">
        <v>30</v>
      </c>
      <c r="C42" s="27" t="n">
        <v>1055</v>
      </c>
      <c r="D42" s="29"/>
      <c r="E42" s="30" t="n">
        <v>1</v>
      </c>
      <c r="F42" s="31" t="n">
        <v>1</v>
      </c>
      <c r="G42" s="32" t="n">
        <v>1</v>
      </c>
      <c r="H42" s="32" t="n">
        <v>1</v>
      </c>
      <c r="I42" s="32" t="n">
        <v>1</v>
      </c>
      <c r="J42" s="32" t="n">
        <v>1</v>
      </c>
      <c r="K42" s="32" t="n">
        <v>1</v>
      </c>
      <c r="L42" s="33" t="n">
        <v>1</v>
      </c>
      <c r="M42" s="31" t="n">
        <v>1</v>
      </c>
      <c r="N42" s="32" t="n">
        <v>1</v>
      </c>
      <c r="O42" s="32" t="n">
        <v>1</v>
      </c>
      <c r="P42" s="32" t="n">
        <v>1</v>
      </c>
      <c r="Q42" s="32" t="n">
        <v>1</v>
      </c>
      <c r="R42" s="32" t="n">
        <v>1</v>
      </c>
      <c r="S42" s="32" t="n">
        <v>1</v>
      </c>
      <c r="T42" s="32" t="n">
        <v>1</v>
      </c>
      <c r="U42" s="32" t="n">
        <v>1</v>
      </c>
      <c r="V42" s="32" t="n">
        <v>1</v>
      </c>
      <c r="W42" s="32" t="n">
        <v>1</v>
      </c>
      <c r="X42" s="32" t="n">
        <v>1</v>
      </c>
      <c r="Y42" s="32" t="n">
        <v>1</v>
      </c>
      <c r="Z42" s="32" t="n">
        <v>1</v>
      </c>
      <c r="AA42" s="32" t="n">
        <v>1</v>
      </c>
      <c r="AB42" s="32" t="n">
        <v>1</v>
      </c>
      <c r="AC42" s="32" t="n">
        <v>1</v>
      </c>
      <c r="AD42" s="32" t="n">
        <v>1</v>
      </c>
      <c r="AE42" s="32" t="n">
        <v>1</v>
      </c>
      <c r="AF42" s="32" t="n">
        <v>1</v>
      </c>
      <c r="AG42" s="32" t="n">
        <v>1</v>
      </c>
      <c r="AH42" s="32" t="n">
        <v>1</v>
      </c>
      <c r="AI42" s="34" t="n">
        <v>1</v>
      </c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</row>
    <row r="43" customFormat="false" ht="15.95" hidden="false" customHeight="true" outlineLevel="0" collapsed="false">
      <c r="A43" s="27" t="n">
        <f aca="false">+A42+1</f>
        <v>5</v>
      </c>
      <c r="B43" s="28" t="s">
        <v>31</v>
      </c>
      <c r="C43" s="27" t="n">
        <v>1108</v>
      </c>
      <c r="D43" s="29"/>
      <c r="E43" s="30" t="n">
        <v>1</v>
      </c>
      <c r="F43" s="31" t="n">
        <v>1</v>
      </c>
      <c r="G43" s="32" t="n">
        <v>1</v>
      </c>
      <c r="H43" s="32" t="n">
        <v>1</v>
      </c>
      <c r="I43" s="32" t="n">
        <v>1</v>
      </c>
      <c r="J43" s="32" t="n">
        <v>1</v>
      </c>
      <c r="K43" s="32" t="n">
        <v>1</v>
      </c>
      <c r="L43" s="33" t="n">
        <v>1</v>
      </c>
      <c r="M43" s="31" t="n">
        <v>1</v>
      </c>
      <c r="N43" s="32" t="n">
        <v>1</v>
      </c>
      <c r="O43" s="32" t="n">
        <v>1</v>
      </c>
      <c r="P43" s="32" t="n">
        <v>1</v>
      </c>
      <c r="Q43" s="32" t="n">
        <v>1</v>
      </c>
      <c r="R43" s="32" t="n">
        <v>1</v>
      </c>
      <c r="S43" s="32" t="n">
        <v>1</v>
      </c>
      <c r="T43" s="32" t="n">
        <v>1</v>
      </c>
      <c r="U43" s="32" t="n">
        <v>1</v>
      </c>
      <c r="V43" s="32" t="n">
        <v>1</v>
      </c>
      <c r="W43" s="32" t="n">
        <v>1</v>
      </c>
      <c r="X43" s="32" t="n">
        <v>1</v>
      </c>
      <c r="Y43" s="32" t="n">
        <v>1</v>
      </c>
      <c r="Z43" s="32" t="n">
        <v>1</v>
      </c>
      <c r="AA43" s="32" t="n">
        <v>1</v>
      </c>
      <c r="AB43" s="32" t="n">
        <v>1</v>
      </c>
      <c r="AC43" s="32" t="n">
        <v>1</v>
      </c>
      <c r="AD43" s="32" t="n">
        <v>1</v>
      </c>
      <c r="AE43" s="32" t="n">
        <v>1</v>
      </c>
      <c r="AF43" s="32" t="n">
        <v>1</v>
      </c>
      <c r="AG43" s="32" t="n">
        <v>1</v>
      </c>
      <c r="AH43" s="32" t="n">
        <v>1</v>
      </c>
      <c r="AI43" s="34" t="n">
        <v>1</v>
      </c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</row>
    <row r="44" customFormat="false" ht="15.95" hidden="false" customHeight="true" outlineLevel="0" collapsed="false">
      <c r="A44" s="27" t="n">
        <f aca="false">+A43+1</f>
        <v>6</v>
      </c>
      <c r="B44" s="28" t="s">
        <v>32</v>
      </c>
      <c r="C44" s="27" t="n">
        <v>610</v>
      </c>
      <c r="D44" s="29"/>
      <c r="E44" s="30" t="n">
        <v>1</v>
      </c>
      <c r="F44" s="31" t="n">
        <v>1</v>
      </c>
      <c r="G44" s="32" t="n">
        <v>1</v>
      </c>
      <c r="H44" s="32" t="n">
        <v>1</v>
      </c>
      <c r="I44" s="32" t="n">
        <v>1</v>
      </c>
      <c r="J44" s="32" t="n">
        <v>1</v>
      </c>
      <c r="K44" s="32" t="n">
        <v>1</v>
      </c>
      <c r="L44" s="33" t="n">
        <v>1</v>
      </c>
      <c r="M44" s="31" t="n">
        <v>1</v>
      </c>
      <c r="N44" s="32" t="n">
        <v>1</v>
      </c>
      <c r="O44" s="32" t="n">
        <v>1</v>
      </c>
      <c r="P44" s="32" t="n">
        <v>1</v>
      </c>
      <c r="Q44" s="32" t="n">
        <v>1</v>
      </c>
      <c r="R44" s="32" t="n">
        <v>1</v>
      </c>
      <c r="S44" s="32" t="n">
        <v>1</v>
      </c>
      <c r="T44" s="32" t="n">
        <v>1</v>
      </c>
      <c r="U44" s="32" t="n">
        <v>1</v>
      </c>
      <c r="V44" s="32" t="n">
        <v>1</v>
      </c>
      <c r="W44" s="32" t="n">
        <v>1</v>
      </c>
      <c r="X44" s="32" t="n">
        <v>1</v>
      </c>
      <c r="Y44" s="32" t="n">
        <v>1</v>
      </c>
      <c r="Z44" s="32" t="n">
        <v>1</v>
      </c>
      <c r="AA44" s="32" t="n">
        <v>1</v>
      </c>
      <c r="AB44" s="32" t="n">
        <v>1</v>
      </c>
      <c r="AC44" s="32" t="n">
        <v>1</v>
      </c>
      <c r="AD44" s="32" t="n">
        <v>1</v>
      </c>
      <c r="AE44" s="32" t="n">
        <v>1</v>
      </c>
      <c r="AF44" s="32" t="n">
        <v>1</v>
      </c>
      <c r="AG44" s="32" t="n">
        <v>1</v>
      </c>
      <c r="AH44" s="32" t="n">
        <v>1</v>
      </c>
      <c r="AI44" s="34" t="n">
        <v>1</v>
      </c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</row>
    <row r="45" customFormat="false" ht="15.95" hidden="false" customHeight="true" outlineLevel="0" collapsed="false">
      <c r="A45" s="27" t="n">
        <f aca="false">+A44+1</f>
        <v>7</v>
      </c>
      <c r="B45" s="28" t="s">
        <v>33</v>
      </c>
      <c r="C45" s="27" t="n">
        <v>1100</v>
      </c>
      <c r="D45" s="29"/>
      <c r="E45" s="30" t="n">
        <v>1</v>
      </c>
      <c r="F45" s="31" t="n">
        <v>1</v>
      </c>
      <c r="G45" s="32" t="n">
        <v>1</v>
      </c>
      <c r="H45" s="32" t="n">
        <v>1</v>
      </c>
      <c r="I45" s="32" t="n">
        <v>1</v>
      </c>
      <c r="J45" s="32" t="n">
        <v>1</v>
      </c>
      <c r="K45" s="32" t="n">
        <v>1</v>
      </c>
      <c r="L45" s="33" t="n">
        <v>1</v>
      </c>
      <c r="M45" s="31" t="n">
        <v>1</v>
      </c>
      <c r="N45" s="32" t="n">
        <v>1</v>
      </c>
      <c r="O45" s="32" t="n">
        <v>1</v>
      </c>
      <c r="P45" s="32" t="n">
        <v>1</v>
      </c>
      <c r="Q45" s="32" t="n">
        <v>1</v>
      </c>
      <c r="R45" s="32" t="n">
        <v>1</v>
      </c>
      <c r="S45" s="32" t="n">
        <v>1</v>
      </c>
      <c r="T45" s="32" t="n">
        <v>1</v>
      </c>
      <c r="U45" s="32" t="n">
        <v>1</v>
      </c>
      <c r="V45" s="32" t="n">
        <v>1</v>
      </c>
      <c r="W45" s="32" t="n">
        <v>1</v>
      </c>
      <c r="X45" s="32" t="n">
        <v>1</v>
      </c>
      <c r="Y45" s="32" t="n">
        <v>1</v>
      </c>
      <c r="Z45" s="32" t="n">
        <v>1</v>
      </c>
      <c r="AA45" s="32" t="n">
        <v>1</v>
      </c>
      <c r="AB45" s="32" t="n">
        <v>1</v>
      </c>
      <c r="AC45" s="32" t="n">
        <v>1</v>
      </c>
      <c r="AD45" s="32" t="n">
        <v>1</v>
      </c>
      <c r="AE45" s="32" t="n">
        <v>1</v>
      </c>
      <c r="AF45" s="32" t="n">
        <v>1</v>
      </c>
      <c r="AG45" s="32" t="n">
        <v>1</v>
      </c>
      <c r="AH45" s="32" t="n">
        <v>1</v>
      </c>
      <c r="AI45" s="34" t="n">
        <v>1</v>
      </c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</row>
    <row r="46" customFormat="false" ht="15.95" hidden="false" customHeight="true" outlineLevel="0" collapsed="false">
      <c r="A46" s="27" t="n">
        <f aca="false">+A45+1</f>
        <v>8</v>
      </c>
      <c r="B46" s="28" t="s">
        <v>34</v>
      </c>
      <c r="C46" s="27" t="n">
        <v>1100</v>
      </c>
      <c r="D46" s="29"/>
      <c r="E46" s="30" t="n">
        <v>1</v>
      </c>
      <c r="F46" s="31" t="n">
        <v>1</v>
      </c>
      <c r="G46" s="32" t="n">
        <v>1</v>
      </c>
      <c r="H46" s="32" t="n">
        <v>1</v>
      </c>
      <c r="I46" s="32" t="n">
        <v>1</v>
      </c>
      <c r="J46" s="32" t="n">
        <v>1</v>
      </c>
      <c r="K46" s="32" t="n">
        <v>1</v>
      </c>
      <c r="L46" s="33" t="n">
        <v>1</v>
      </c>
      <c r="M46" s="31" t="n">
        <v>1</v>
      </c>
      <c r="N46" s="32" t="n">
        <v>1</v>
      </c>
      <c r="O46" s="32" t="n">
        <v>1</v>
      </c>
      <c r="P46" s="32" t="n">
        <v>1</v>
      </c>
      <c r="Q46" s="32" t="n">
        <v>1</v>
      </c>
      <c r="R46" s="32" t="n">
        <v>1</v>
      </c>
      <c r="S46" s="32" t="n">
        <v>1</v>
      </c>
      <c r="T46" s="32" t="n">
        <v>1</v>
      </c>
      <c r="U46" s="32" t="n">
        <v>1</v>
      </c>
      <c r="V46" s="32" t="n">
        <v>1</v>
      </c>
      <c r="W46" s="32" t="n">
        <v>1</v>
      </c>
      <c r="X46" s="32" t="n">
        <v>1</v>
      </c>
      <c r="Y46" s="32" t="n">
        <v>1</v>
      </c>
      <c r="Z46" s="32" t="n">
        <v>1</v>
      </c>
      <c r="AA46" s="32" t="n">
        <v>1</v>
      </c>
      <c r="AB46" s="32" t="n">
        <v>1</v>
      </c>
      <c r="AC46" s="32" t="n">
        <v>1</v>
      </c>
      <c r="AD46" s="32" t="n">
        <v>1</v>
      </c>
      <c r="AE46" s="32" t="n">
        <v>1</v>
      </c>
      <c r="AF46" s="32" t="n">
        <v>1</v>
      </c>
      <c r="AG46" s="32" t="n">
        <v>1</v>
      </c>
      <c r="AH46" s="32" t="n">
        <v>1</v>
      </c>
      <c r="AI46" s="34" t="n">
        <v>1</v>
      </c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</row>
    <row r="47" customFormat="false" ht="15.95" hidden="false" customHeight="true" outlineLevel="0" collapsed="false">
      <c r="A47" s="36" t="n">
        <f aca="false">+A46+1</f>
        <v>9</v>
      </c>
      <c r="B47" s="37" t="s">
        <v>35</v>
      </c>
      <c r="C47" s="36" t="n">
        <v>1106</v>
      </c>
      <c r="D47" s="38"/>
      <c r="E47" s="39" t="n">
        <v>0</v>
      </c>
      <c r="F47" s="40" t="n">
        <v>0</v>
      </c>
      <c r="G47" s="41" t="n">
        <v>0</v>
      </c>
      <c r="H47" s="41" t="n">
        <v>0</v>
      </c>
      <c r="I47" s="41" t="n">
        <v>0</v>
      </c>
      <c r="J47" s="41" t="n">
        <v>0</v>
      </c>
      <c r="K47" s="41" t="n">
        <v>0</v>
      </c>
      <c r="L47" s="42" t="n">
        <v>0</v>
      </c>
      <c r="M47" s="40" t="n">
        <v>0</v>
      </c>
      <c r="N47" s="41" t="n">
        <v>0</v>
      </c>
      <c r="O47" s="41" t="n">
        <v>0</v>
      </c>
      <c r="P47" s="41" t="n">
        <v>0</v>
      </c>
      <c r="Q47" s="41" t="n">
        <v>0.2</v>
      </c>
      <c r="R47" s="41" t="n">
        <v>0.3</v>
      </c>
      <c r="S47" s="41" t="n">
        <v>0.5</v>
      </c>
      <c r="T47" s="41" t="n">
        <v>0.7</v>
      </c>
      <c r="U47" s="41" t="n">
        <v>0.9</v>
      </c>
      <c r="V47" s="32" t="n">
        <v>1</v>
      </c>
      <c r="W47" s="32" t="n">
        <v>1</v>
      </c>
      <c r="X47" s="32" t="n">
        <v>1</v>
      </c>
      <c r="Y47" s="32" t="n">
        <v>1</v>
      </c>
      <c r="Z47" s="32" t="n">
        <v>1</v>
      </c>
      <c r="AA47" s="32" t="n">
        <v>1</v>
      </c>
      <c r="AB47" s="32" t="n">
        <v>1</v>
      </c>
      <c r="AC47" s="32" t="n">
        <v>1</v>
      </c>
      <c r="AD47" s="32" t="n">
        <v>1</v>
      </c>
      <c r="AE47" s="32" t="n">
        <v>1</v>
      </c>
      <c r="AF47" s="32" t="n">
        <v>1</v>
      </c>
      <c r="AG47" s="32" t="n">
        <v>1</v>
      </c>
      <c r="AH47" s="32" t="n">
        <v>1</v>
      </c>
      <c r="AI47" s="34" t="n">
        <v>1</v>
      </c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</row>
    <row r="48" customFormat="false" ht="15.95" hidden="false" customHeight="true" outlineLevel="0" collapsed="false">
      <c r="A48" s="27" t="n">
        <f aca="false">+A47+1</f>
        <v>10</v>
      </c>
      <c r="B48" s="28" t="s">
        <v>36</v>
      </c>
      <c r="C48" s="27" t="n">
        <v>1106</v>
      </c>
      <c r="D48" s="29"/>
      <c r="E48" s="30" t="n">
        <v>1</v>
      </c>
      <c r="F48" s="31" t="n">
        <v>1</v>
      </c>
      <c r="G48" s="32" t="n">
        <v>1</v>
      </c>
      <c r="H48" s="32" t="n">
        <v>1</v>
      </c>
      <c r="I48" s="32" t="n">
        <v>1</v>
      </c>
      <c r="J48" s="32" t="n">
        <v>1</v>
      </c>
      <c r="K48" s="32" t="n">
        <v>1</v>
      </c>
      <c r="L48" s="33" t="n">
        <v>1</v>
      </c>
      <c r="M48" s="31" t="n">
        <v>1</v>
      </c>
      <c r="N48" s="32" t="n">
        <v>1</v>
      </c>
      <c r="O48" s="32" t="n">
        <v>1</v>
      </c>
      <c r="P48" s="32" t="n">
        <v>1</v>
      </c>
      <c r="Q48" s="32" t="n">
        <v>1</v>
      </c>
      <c r="R48" s="32" t="n">
        <v>1</v>
      </c>
      <c r="S48" s="32" t="n">
        <v>1</v>
      </c>
      <c r="T48" s="32" t="n">
        <v>1</v>
      </c>
      <c r="U48" s="32" t="n">
        <v>1</v>
      </c>
      <c r="V48" s="32" t="n">
        <v>1</v>
      </c>
      <c r="W48" s="32" t="n">
        <v>1</v>
      </c>
      <c r="X48" s="32" t="n">
        <v>1</v>
      </c>
      <c r="Y48" s="32" t="n">
        <v>1</v>
      </c>
      <c r="Z48" s="32" t="n">
        <v>1</v>
      </c>
      <c r="AA48" s="32" t="n">
        <v>1</v>
      </c>
      <c r="AB48" s="32" t="n">
        <v>1</v>
      </c>
      <c r="AC48" s="32" t="n">
        <v>1</v>
      </c>
      <c r="AD48" s="32" t="n">
        <v>1</v>
      </c>
      <c r="AE48" s="32" t="n">
        <v>1</v>
      </c>
      <c r="AF48" s="32" t="n">
        <v>1</v>
      </c>
      <c r="AG48" s="32" t="n">
        <v>1</v>
      </c>
      <c r="AH48" s="32" t="n">
        <v>1</v>
      </c>
      <c r="AI48" s="34" t="n">
        <v>1</v>
      </c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</row>
    <row r="49" customFormat="false" ht="15.95" hidden="false" customHeight="true" outlineLevel="0" collapsed="false">
      <c r="A49" s="36" t="n">
        <f aca="false">+A48+1</f>
        <v>11</v>
      </c>
      <c r="B49" s="37" t="s">
        <v>37</v>
      </c>
      <c r="C49" s="36" t="n">
        <v>1090</v>
      </c>
      <c r="D49" s="38"/>
      <c r="E49" s="39" t="n">
        <v>1</v>
      </c>
      <c r="F49" s="40" t="n">
        <v>1</v>
      </c>
      <c r="G49" s="41" t="n">
        <v>1</v>
      </c>
      <c r="H49" s="41" t="n">
        <v>1</v>
      </c>
      <c r="I49" s="41" t="n">
        <v>1</v>
      </c>
      <c r="J49" s="41" t="n">
        <v>0.23</v>
      </c>
      <c r="K49" s="41" t="n">
        <v>0.23</v>
      </c>
      <c r="L49" s="42" t="n">
        <v>0.75</v>
      </c>
      <c r="M49" s="31" t="n">
        <v>1</v>
      </c>
      <c r="N49" s="32" t="n">
        <v>1</v>
      </c>
      <c r="O49" s="32" t="n">
        <v>1</v>
      </c>
      <c r="P49" s="32" t="n">
        <v>1</v>
      </c>
      <c r="Q49" s="32" t="n">
        <v>1</v>
      </c>
      <c r="R49" s="32" t="n">
        <v>1</v>
      </c>
      <c r="S49" s="32" t="n">
        <v>1</v>
      </c>
      <c r="T49" s="32" t="n">
        <v>1</v>
      </c>
      <c r="U49" s="32" t="n">
        <v>1</v>
      </c>
      <c r="V49" s="32" t="n">
        <v>1</v>
      </c>
      <c r="W49" s="32" t="n">
        <v>1</v>
      </c>
      <c r="X49" s="32" t="n">
        <v>1</v>
      </c>
      <c r="Y49" s="32" t="n">
        <v>1</v>
      </c>
      <c r="Z49" s="32" t="n">
        <v>1</v>
      </c>
      <c r="AA49" s="32" t="n">
        <v>1</v>
      </c>
      <c r="AB49" s="32" t="n">
        <v>1</v>
      </c>
      <c r="AC49" s="32" t="n">
        <v>1</v>
      </c>
      <c r="AD49" s="32" t="n">
        <v>1</v>
      </c>
      <c r="AE49" s="32" t="n">
        <v>1</v>
      </c>
      <c r="AF49" s="32" t="n">
        <v>1</v>
      </c>
      <c r="AG49" s="32" t="n">
        <v>1</v>
      </c>
      <c r="AH49" s="32" t="n">
        <v>1</v>
      </c>
      <c r="AI49" s="34" t="n">
        <v>1</v>
      </c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</row>
    <row r="50" customFormat="false" ht="15.95" hidden="false" customHeight="true" outlineLevel="0" collapsed="false">
      <c r="A50" s="27" t="n">
        <f aca="false">+A49+1</f>
        <v>12</v>
      </c>
      <c r="B50" s="28" t="s">
        <v>38</v>
      </c>
      <c r="C50" s="27" t="n">
        <v>1094</v>
      </c>
      <c r="D50" s="35"/>
      <c r="E50" s="30" t="n">
        <v>1</v>
      </c>
      <c r="F50" s="31" t="n">
        <v>1</v>
      </c>
      <c r="G50" s="32" t="n">
        <v>1</v>
      </c>
      <c r="H50" s="32" t="n">
        <v>1</v>
      </c>
      <c r="I50" s="32" t="n">
        <v>1</v>
      </c>
      <c r="J50" s="32" t="n">
        <v>1</v>
      </c>
      <c r="K50" s="32" t="n">
        <v>1</v>
      </c>
      <c r="L50" s="33" t="n">
        <v>1</v>
      </c>
      <c r="M50" s="31" t="n">
        <v>1</v>
      </c>
      <c r="N50" s="32" t="n">
        <v>1</v>
      </c>
      <c r="O50" s="32" t="n">
        <v>1</v>
      </c>
      <c r="P50" s="32" t="n">
        <v>1</v>
      </c>
      <c r="Q50" s="32" t="n">
        <v>1</v>
      </c>
      <c r="R50" s="32" t="n">
        <v>1</v>
      </c>
      <c r="S50" s="32" t="n">
        <v>1</v>
      </c>
      <c r="T50" s="32" t="n">
        <v>1</v>
      </c>
      <c r="U50" s="32" t="n">
        <v>1</v>
      </c>
      <c r="V50" s="32" t="n">
        <v>1</v>
      </c>
      <c r="W50" s="32" t="n">
        <v>1</v>
      </c>
      <c r="X50" s="32" t="n">
        <v>1</v>
      </c>
      <c r="Y50" s="32" t="n">
        <v>1</v>
      </c>
      <c r="Z50" s="32" t="n">
        <v>1</v>
      </c>
      <c r="AA50" s="32" t="n">
        <v>1</v>
      </c>
      <c r="AB50" s="32" t="n">
        <v>1</v>
      </c>
      <c r="AC50" s="32" t="n">
        <v>1</v>
      </c>
      <c r="AD50" s="32" t="n">
        <v>1</v>
      </c>
      <c r="AE50" s="32" t="n">
        <v>1</v>
      </c>
      <c r="AF50" s="32" t="n">
        <v>1</v>
      </c>
      <c r="AG50" s="32" t="n">
        <v>1</v>
      </c>
      <c r="AH50" s="32" t="n">
        <v>1</v>
      </c>
      <c r="AI50" s="34" t="n">
        <v>1</v>
      </c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</row>
    <row r="51" customFormat="false" ht="15.95" hidden="false" customHeight="true" outlineLevel="0" collapsed="false">
      <c r="A51" s="43" t="n">
        <f aca="false">+A50+1</f>
        <v>13</v>
      </c>
      <c r="B51" s="44" t="s">
        <v>39</v>
      </c>
      <c r="C51" s="43" t="n">
        <v>786</v>
      </c>
      <c r="D51" s="45"/>
      <c r="E51" s="46" t="n">
        <v>0.2</v>
      </c>
      <c r="F51" s="47" t="n">
        <v>0.24</v>
      </c>
      <c r="G51" s="48" t="n">
        <v>0.52</v>
      </c>
      <c r="H51" s="48" t="n">
        <v>0.19</v>
      </c>
      <c r="I51" s="48" t="n">
        <v>0</v>
      </c>
      <c r="J51" s="48" t="n">
        <v>0</v>
      </c>
      <c r="K51" s="48" t="n">
        <v>0.02</v>
      </c>
      <c r="L51" s="49" t="n">
        <v>0.52</v>
      </c>
      <c r="M51" s="47" t="n">
        <v>0.9</v>
      </c>
      <c r="N51" s="51" t="n">
        <v>1</v>
      </c>
      <c r="O51" s="51" t="n">
        <v>1</v>
      </c>
      <c r="P51" s="51" t="n">
        <v>1</v>
      </c>
      <c r="Q51" s="51" t="n">
        <v>1</v>
      </c>
      <c r="R51" s="51" t="n">
        <v>1</v>
      </c>
      <c r="S51" s="51" t="n">
        <v>1</v>
      </c>
      <c r="T51" s="51" t="n">
        <v>1</v>
      </c>
      <c r="U51" s="51" t="n">
        <v>1</v>
      </c>
      <c r="V51" s="51" t="n">
        <v>1</v>
      </c>
      <c r="W51" s="51" t="n">
        <v>1</v>
      </c>
      <c r="X51" s="51" t="n">
        <v>1</v>
      </c>
      <c r="Y51" s="51" t="n">
        <v>1</v>
      </c>
      <c r="Z51" s="51" t="n">
        <v>1</v>
      </c>
      <c r="AA51" s="51" t="n">
        <v>1</v>
      </c>
      <c r="AB51" s="51" t="n">
        <v>1</v>
      </c>
      <c r="AC51" s="51" t="n">
        <v>1</v>
      </c>
      <c r="AD51" s="51" t="n">
        <v>1</v>
      </c>
      <c r="AE51" s="51" t="n">
        <v>1</v>
      </c>
      <c r="AF51" s="51" t="n">
        <v>1</v>
      </c>
      <c r="AG51" s="51" t="n">
        <v>1</v>
      </c>
      <c r="AH51" s="51" t="n">
        <v>1</v>
      </c>
      <c r="AI51" s="52" t="n">
        <v>1</v>
      </c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</row>
    <row r="52" customFormat="false" ht="15.95" hidden="false" customHeight="true" outlineLevel="0" collapsed="false">
      <c r="A52" s="53"/>
      <c r="B52" s="54" t="s">
        <v>11</v>
      </c>
      <c r="C52" s="55"/>
      <c r="D52" s="56"/>
      <c r="E52" s="57" t="n">
        <f aca="false">(E39*$C39)+(E40*$C40)+(E41*$C41)+(E42*$C42)+(E43*$C43)+(E44*$C44)+(E45*$C45)+(E46*$C46)+(E47*$C47)+(E48*$C48)+(E49*$C49)+(E50*$C50)+(E51*$C51)</f>
        <v>10276.2</v>
      </c>
      <c r="F52" s="58" t="n">
        <f aca="false">(F39*$C39)+(F40*$C40)+(F41*$C41)+(F42*$C42)+(F43*$C43)+(F44*$C44)+(F45*$C45)+(F46*$C46)+(F47*$C47)+(F48*$C48)+(F49*$C49)+(F50*$C50)+(F51*$C51)</f>
        <v>10307.64</v>
      </c>
      <c r="G52" s="59" t="n">
        <f aca="false">(G39*$C39)+(G40*$C40)+(G41*$C41)+(G42*$C42)+(G43*$C43)+(G44*$C44)+(G45*$C45)+(G46*$C46)+(G47*$C47)+(G48*$C48)+(G49*$C49)+(G50*$C50)+(G51*$C51)</f>
        <v>10527.72</v>
      </c>
      <c r="H52" s="59" t="n">
        <f aca="false">(H39*$C39)+(H40*$C40)+(H41*$C41)+(H42*$C42)+(H43*$C43)+(H44*$C44)+(H45*$C45)+(H46*$C46)+(H47*$C47)+(H48*$C48)+(H49*$C49)+(H50*$C50)+(H51*$C51)</f>
        <v>10268.34</v>
      </c>
      <c r="I52" s="59" t="n">
        <f aca="false">(I39*$C39)+(I40*$C40)+(I41*$C41)+(I42*$C42)+(I43*$C43)+(I44*$C44)+(I45*$C45)+(I46*$C46)+(I47*$C47)+(I48*$C48)+(I49*$C49)+(I50*$C50)+(I51*$C51)</f>
        <v>10119</v>
      </c>
      <c r="J52" s="59" t="n">
        <f aca="false">(J39*$C39)+(J40*$C40)+(J41*$C41)+(J42*$C42)+(J43*$C43)+(J44*$C44)+(J45*$C45)+(J46*$C46)+(J47*$C47)+(J48*$C48)+(J49*$C49)+(J50*$C50)+(J51*$C51)</f>
        <v>9279.7</v>
      </c>
      <c r="K52" s="59" t="n">
        <f aca="false">(K39*$C39)+(K40*$C40)+(K41*$C41)+(K42*$C42)+(K43*$C43)+(K44*$C44)+(K45*$C45)+(K46*$C46)+(K47*$C47)+(K48*$C48)+(K49*$C49)+(K50*$C50)+(K51*$C51)</f>
        <v>9295.42</v>
      </c>
      <c r="L52" s="60" t="n">
        <f aca="false">(L39*$C39)+(L40*$C40)+(L41*$C41)+(L42*$C42)+(L43*$C43)+(L44*$C44)+(L45*$C45)+(L46*$C46)+(L47*$C47)+(L48*$C48)+(L49*$C49)+(L50*$C50)+(L51*$C51)</f>
        <v>10255.22</v>
      </c>
      <c r="M52" s="58" t="n">
        <f aca="false">(M39*$C39)+(M40*$C40)+(M41*$C41)+(M42*$C42)+(M43*$C43)+(M44*$C44)+(M45*$C45)+(M46*$C46)+(M47*$C47)+(M48*$C48)+(M49*$C49)+(M50*$C50)+(M51*$C51)</f>
        <v>10826.4</v>
      </c>
      <c r="N52" s="59" t="n">
        <f aca="false">(N39*$C39)+(N40*$C40)+(N41*$C41)+(N42*$C42)+(N43*$C43)+(N44*$C44)+(N45*$C45)+(N46*$C46)+(N47*$C47)+(N48*$C48)+(N49*$C49)+(N50*$C50)+(N51*$C51)</f>
        <v>10905</v>
      </c>
      <c r="O52" s="59" t="n">
        <f aca="false">(O39*$C39)+(O40*$C40)+(O41*$C41)+(O42*$C42)+(O43*$C43)+(O44*$C44)+(O45*$C45)+(O46*$C46)+(O47*$C47)+(O48*$C48)+(O49*$C49)+(O50*$C50)+(O51*$C51)</f>
        <v>11070</v>
      </c>
      <c r="P52" s="59" t="n">
        <f aca="false">(P39*$C39)+(P40*$C40)+(P41*$C41)+(P42*$C42)+(P43*$C43)+(P44*$C44)+(P45*$C45)+(P46*$C46)+(P47*$C47)+(P48*$C48)+(P49*$C49)+(P50*$C50)+(P51*$C51)</f>
        <v>11152.5</v>
      </c>
      <c r="Q52" s="59" t="n">
        <f aca="false">(Q39*$C39)+(Q40*$C40)+(Q41*$C41)+(Q42*$C42)+(Q43*$C43)+(Q44*$C44)+(Q45*$C45)+(Q46*$C46)+(Q47*$C47)+(Q48*$C48)+(Q49*$C49)+(Q50*$C50)+(Q51*$C51)</f>
        <v>11538.7</v>
      </c>
      <c r="R52" s="59" t="n">
        <f aca="false">(R39*$C39)+(R40*$C40)+(R41*$C41)+(R42*$C42)+(R43*$C43)+(R44*$C44)+(R45*$C45)+(R46*$C46)+(R47*$C47)+(R48*$C48)+(R49*$C49)+(R50*$C50)+(R51*$C51)</f>
        <v>11814.3</v>
      </c>
      <c r="S52" s="59" t="n">
        <f aca="false">(S39*$C39)+(S40*$C40)+(S41*$C41)+(S42*$C42)+(S43*$C43)+(S44*$C44)+(S45*$C45)+(S46*$C46)+(S47*$C47)+(S48*$C48)+(S49*$C49)+(S50*$C50)+(S51*$C51)</f>
        <v>12200.5</v>
      </c>
      <c r="T52" s="59" t="n">
        <f aca="false">(T39*$C39)+(T40*$C40)+(T41*$C41)+(T42*$C42)+(T43*$C43)+(T44*$C44)+(T45*$C45)+(T46*$C46)+(T47*$C47)+(T48*$C48)+(T49*$C49)+(T50*$C50)+(T51*$C51)</f>
        <v>12504.2</v>
      </c>
      <c r="U52" s="59" t="n">
        <f aca="false">(U39*$C39)+(U40*$C40)+(U41*$C41)+(U42*$C42)+(U43*$C43)+(U44*$C44)+(U45*$C45)+(U46*$C46)+(U47*$C47)+(U48*$C48)+(U49*$C49)+(U50*$C50)+(U51*$C51)</f>
        <v>12725.4</v>
      </c>
      <c r="V52" s="59" t="n">
        <f aca="false">(V39*$C39)+(V40*$C40)+(V41*$C41)+(V42*$C42)+(V43*$C43)+(V44*$C44)+(V45*$C45)+(V46*$C46)+(V47*$C47)+(V48*$C48)+(V49*$C49)+(V50*$C50)+(V51*$C51)</f>
        <v>12836</v>
      </c>
      <c r="W52" s="59" t="n">
        <f aca="false">(W39*$C39)+(W40*$C40)+(W41*$C41)+(W42*$C42)+(W43*$C43)+(W44*$C44)+(W45*$C45)+(W46*$C46)+(W47*$C47)+(W48*$C48)+(W49*$C49)+(W50*$C50)+(W51*$C51)</f>
        <v>12836</v>
      </c>
      <c r="X52" s="59" t="n">
        <f aca="false">(X39*$C39)+(X40*$C40)+(X41*$C41)+(X42*$C42)+(X43*$C43)+(X44*$C44)+(X45*$C45)+(X46*$C46)+(X47*$C47)+(X48*$C48)+(X49*$C49)+(X50*$C50)+(X51*$C51)</f>
        <v>12836</v>
      </c>
      <c r="Y52" s="59" t="n">
        <f aca="false">(Y39*$C39)+(Y40*$C40)+(Y41*$C41)+(Y42*$C42)+(Y43*$C43)+(Y44*$C44)+(Y45*$C45)+(Y46*$C46)+(Y47*$C47)+(Y48*$C48)+(Y49*$C49)+(Y50*$C50)+(Y51*$C51)</f>
        <v>12836</v>
      </c>
      <c r="Z52" s="59" t="n">
        <f aca="false">(Z39*$C39)+(Z40*$C40)+(Z41*$C41)+(Z42*$C42)+(Z43*$C43)+(Z44*$C44)+(Z45*$C45)+(Z46*$C46)+(Z47*$C47)+(Z48*$C48)+(Z49*$C49)+(Z50*$C50)+(Z51*$C51)</f>
        <v>12836</v>
      </c>
      <c r="AA52" s="59" t="n">
        <f aca="false">(AA39*$C39)+(AA40*$C40)+(AA41*$C41)+(AA42*$C42)+(AA43*$C43)+(AA44*$C44)+(AA45*$C45)+(AA46*$C46)+(AA47*$C47)+(AA48*$C48)+(AA49*$C49)+(AA50*$C50)+(AA51*$C51)</f>
        <v>12836</v>
      </c>
      <c r="AB52" s="59" t="n">
        <f aca="false">(AB39*$C39)+(AB40*$C40)+(AB41*$C41)+(AB42*$C42)+(AB43*$C43)+(AB44*$C44)+(AB45*$C45)+(AB46*$C46)+(AB47*$C47)+(AB48*$C48)+(AB49*$C49)+(AB50*$C50)+(AB51*$C51)</f>
        <v>12836</v>
      </c>
      <c r="AC52" s="59" t="n">
        <f aca="false">(AC39*$C39)+(AC40*$C40)+(AC41*$C41)+(AC42*$C42)+(AC43*$C43)+(AC44*$C44)+(AC45*$C45)+(AC46*$C46)+(AC47*$C47)+(AC48*$C48)+(AC49*$C49)+(AC50*$C50)+(AC51*$C51)</f>
        <v>12836</v>
      </c>
      <c r="AD52" s="59" t="n">
        <f aca="false">(AD39*$C39)+(AD40*$C40)+(AD41*$C41)+(AD42*$C42)+(AD43*$C43)+(AD44*$C44)+(AD45*$C45)+(AD46*$C46)+(AD47*$C47)+(AD48*$C48)+(AD49*$C49)+(AD50*$C50)+(AD51*$C51)</f>
        <v>12836</v>
      </c>
      <c r="AE52" s="59" t="n">
        <f aca="false">(AE39*$C39)+(AE40*$C40)+(AE41*$C41)+(AE42*$C42)+(AE43*$C43)+(AE44*$C44)+(AE45*$C45)+(AE46*$C46)+(AE47*$C47)+(AE48*$C48)+(AE49*$C49)+(AE50*$C50)+(AE51*$C51)</f>
        <v>12836</v>
      </c>
      <c r="AF52" s="59" t="n">
        <f aca="false">(AF39*$C39)+(AF40*$C40)+(AF41*$C41)+(AF42*$C42)+(AF43*$C43)+(AF44*$C44)+(AF45*$C45)+(AF46*$C46)+(AF47*$C47)+(AF48*$C48)+(AF49*$C49)+(AF50*$C50)+(AF51*$C51)</f>
        <v>12836</v>
      </c>
      <c r="AG52" s="59" t="n">
        <f aca="false">(AG39*$C39)+(AG40*$C40)+(AG41*$C41)+(AG42*$C42)+(AG43*$C43)+(AG44*$C44)+(AG45*$C45)+(AG46*$C46)+(AG47*$C47)+(AG48*$C48)+(AG49*$C49)+(AG50*$C50)+(AG51*$C51)</f>
        <v>12836</v>
      </c>
      <c r="AH52" s="59" t="n">
        <f aca="false">(AH39*$C39)+(AH40*$C40)+(AH41*$C41)+(AH42*$C42)+(AH43*$C43)+(AH44*$C44)+(AH45*$C45)+(AH46*$C46)+(AH47*$C47)+(AH48*$C48)+(AH49*$C49)+(AH50*$C50)+(AH51*$C51)</f>
        <v>12836</v>
      </c>
      <c r="AI52" s="61" t="n">
        <f aca="false">(AI39*$C39)+(AI40*$C40)+(AI41*$C41)+(AI42*$C42)+(AI43*$C43)+(AI44*$C44)+(AI45*$C45)+(AI46*$C46)+(AI47*$C47)+(AI48*$C48)+(AI49*$C49)+(AI50*$C50)+(AI51*$C51)</f>
        <v>12836</v>
      </c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</row>
    <row r="53" customFormat="false" ht="15.95" hidden="false" customHeight="true" outlineLevel="0" collapsed="false">
      <c r="A53" s="62"/>
      <c r="B53" s="63" t="s">
        <v>12</v>
      </c>
      <c r="C53" s="64" t="n">
        <v>0.0512</v>
      </c>
      <c r="D53" s="65"/>
      <c r="E53" s="57"/>
      <c r="F53" s="66"/>
      <c r="G53" s="57"/>
      <c r="H53" s="57"/>
      <c r="I53" s="57"/>
      <c r="J53" s="57"/>
      <c r="K53" s="57"/>
      <c r="L53" s="60"/>
      <c r="M53" s="66" t="n">
        <f aca="false">(IF(M39&lt;100%,0,M39*$C39)+IF(M40&lt;100%,0,M40*$C40)+IF(M41&lt;100%,0,M41*$C41)+IF(M42&lt;100%,0,M42*$C42)+IF(M43&lt;100%,0,M43*$C43)+IF(M44&lt;100%,0,M44*$C44)+IF(M45&lt;100%,0,M45*$C45)+IF(M46&lt;100%,0,M46*$C46)+IF(M47&lt;100%,0,M47*$C47)+IF(M48&lt;100%,0,M48*$C48)+IF(M49&lt;100%,0,M49*$C49)+IF(M50&lt;100%,0,M50*$C50)+IF(M51&lt;100%,0,M51*$C51))*$C53</f>
        <v>518.0928</v>
      </c>
      <c r="N53" s="57" t="n">
        <f aca="false">(IF(N39&lt;100%,0,N39*$C39)+IF(N40&lt;100%,0,N40*$C40)+IF(N41&lt;100%,0,N41*$C41)+IF(N42&lt;100%,0,N42*$C42)+IF(N43&lt;100%,0,N43*$C43)+IF(N44&lt;100%,0,N44*$C44)+IF(N45&lt;100%,0,N45*$C45)+IF(N46&lt;100%,0,N46*$C46)+IF(N47&lt;100%,0,N47*$C47)+IF(N48&lt;100%,0,N48*$C48)+IF(N49&lt;100%,0,N49*$C49)+IF(N50&lt;100%,0,N50*$C50)+IF(N51&lt;100%,0,N51*$C51))*$C53</f>
        <v>558.336</v>
      </c>
      <c r="O53" s="57" t="n">
        <f aca="false">(IF(O39&lt;100%,0,O39*$C39)+IF(O40&lt;100%,0,O40*$C40)+IF(O41&lt;100%,0,O41*$C41)+IF(O42&lt;100%,0,O42*$C42)+IF(O43&lt;100%,0,O43*$C43)+IF(O44&lt;100%,0,O44*$C44)+IF(O45&lt;100%,0,O45*$C45)+IF(O46&lt;100%,0,O46*$C46)+IF(O47&lt;100%,0,O47*$C47)+IF(O48&lt;100%,0,O48*$C48)+IF(O49&lt;100%,0,O49*$C49)+IF(O50&lt;100%,0,O50*$C50)+IF(O51&lt;100%,0,O51*$C51))*$C53</f>
        <v>558.336</v>
      </c>
      <c r="P53" s="57" t="n">
        <f aca="false">(IF(P39&lt;100%,0,P39*$C39)+IF(P40&lt;100%,0,P40*$C40)+IF(P41&lt;100%,0,P41*$C41)+IF(P42&lt;100%,0,P42*$C42)+IF(P43&lt;100%,0,P43*$C43)+IF(P44&lt;100%,0,P44*$C44)+IF(P45&lt;100%,0,P45*$C45)+IF(P46&lt;100%,0,P46*$C46)+IF(P47&lt;100%,0,P47*$C47)+IF(P48&lt;100%,0,P48*$C48)+IF(P49&lt;100%,0,P49*$C49)+IF(P50&lt;100%,0,P50*$C50)+IF(P51&lt;100%,0,P51*$C51))*$C53</f>
        <v>558.336</v>
      </c>
      <c r="Q53" s="57" t="n">
        <f aca="false">(IF(Q39&lt;100%,0,Q39*$C39)+IF(Q40&lt;100%,0,Q40*$C40)+IF(Q41&lt;100%,0,Q41*$C41)+IF(Q42&lt;100%,0,Q42*$C42)+IF(Q43&lt;100%,0,Q43*$C43)+IF(Q44&lt;100%,0,Q44*$C44)+IF(Q45&lt;100%,0,Q45*$C45)+IF(Q46&lt;100%,0,Q46*$C46)+IF(Q47&lt;100%,0,Q47*$C47)+IF(Q48&lt;100%,0,Q48*$C48)+IF(Q49&lt;100%,0,Q49*$C49)+IF(Q50&lt;100%,0,Q50*$C50)+IF(Q51&lt;100%,0,Q51*$C51))*$C53</f>
        <v>558.336</v>
      </c>
      <c r="R53" s="57" t="n">
        <f aca="false">(IF(R39&lt;100%,0,R39*$C39)+IF(R40&lt;100%,0,R40*$C40)+IF(R41&lt;100%,0,R41*$C41)+IF(R42&lt;100%,0,R42*$C42)+IF(R43&lt;100%,0,R43*$C43)+IF(R44&lt;100%,0,R44*$C44)+IF(R45&lt;100%,0,R45*$C45)+IF(R46&lt;100%,0,R46*$C46)+IF(R47&lt;100%,0,R47*$C47)+IF(R48&lt;100%,0,R48*$C48)+IF(R49&lt;100%,0,R49*$C49)+IF(R50&lt;100%,0,R50*$C50)+IF(R51&lt;100%,0,R51*$C51))*$C53</f>
        <v>558.336</v>
      </c>
      <c r="S53" s="57" t="n">
        <f aca="false">(IF(S39&lt;100%,0,S39*$C39)+IF(S40&lt;100%,0,S40*$C40)+IF(S41&lt;100%,0,S41*$C41)+IF(S42&lt;100%,0,S42*$C42)+IF(S43&lt;100%,0,S43*$C43)+IF(S44&lt;100%,0,S44*$C44)+IF(S45&lt;100%,0,S45*$C45)+IF(S46&lt;100%,0,S46*$C46)+IF(S47&lt;100%,0,S47*$C47)+IF(S48&lt;100%,0,S48*$C48)+IF(S49&lt;100%,0,S49*$C49)+IF(S50&lt;100%,0,S50*$C50)+IF(S51&lt;100%,0,S51*$C51))*$C53</f>
        <v>558.336</v>
      </c>
      <c r="T53" s="57" t="n">
        <f aca="false">(IF(T39&lt;100%,0,T39*$C39)+IF(T40&lt;100%,0,T40*$C40)+IF(T41&lt;100%,0,T41*$C41)+IF(T42&lt;100%,0,T42*$C42)+IF(T43&lt;100%,0,T43*$C43)+IF(T44&lt;100%,0,T44*$C44)+IF(T45&lt;100%,0,T45*$C45)+IF(T46&lt;100%,0,T46*$C46)+IF(T47&lt;100%,0,T47*$C47)+IF(T48&lt;100%,0,T48*$C48)+IF(T49&lt;100%,0,T49*$C49)+IF(T50&lt;100%,0,T50*$C50)+IF(T51&lt;100%,0,T51*$C51))*$C53</f>
        <v>600.576</v>
      </c>
      <c r="U53" s="57" t="n">
        <f aca="false">(IF(U39&lt;100%,0,U39*$C39)+IF(U40&lt;100%,0,U40*$C40)+IF(U41&lt;100%,0,U41*$C41)+IF(U42&lt;100%,0,U42*$C42)+IF(U43&lt;100%,0,U43*$C43)+IF(U44&lt;100%,0,U44*$C44)+IF(U45&lt;100%,0,U45*$C45)+IF(U46&lt;100%,0,U46*$C46)+IF(U47&lt;100%,0,U47*$C47)+IF(U48&lt;100%,0,U48*$C48)+IF(U49&lt;100%,0,U49*$C49)+IF(U50&lt;100%,0,U50*$C50)+IF(U51&lt;100%,0,U51*$C51))*$C53</f>
        <v>600.576</v>
      </c>
      <c r="V53" s="57" t="n">
        <f aca="false">(IF(V39&lt;100%,0,V39*$C39)+IF(V40&lt;100%,0,V40*$C40)+IF(V41&lt;100%,0,V41*$C41)+IF(V42&lt;100%,0,V42*$C42)+IF(V43&lt;100%,0,V43*$C43)+IF(V44&lt;100%,0,V44*$C44)+IF(V45&lt;100%,0,V45*$C45)+IF(V46&lt;100%,0,V46*$C46)+IF(V47&lt;100%,0,V47*$C47)+IF(V48&lt;100%,0,V48*$C48)+IF(V49&lt;100%,0,V49*$C49)+IF(V50&lt;100%,0,V50*$C50)+IF(V51&lt;100%,0,V51*$C51))*$C53</f>
        <v>657.2032</v>
      </c>
      <c r="W53" s="57" t="n">
        <f aca="false">(IF(W39&lt;100%,0,W39*$C39)+IF(W40&lt;100%,0,W40*$C40)+IF(W41&lt;100%,0,W41*$C41)+IF(W42&lt;100%,0,W42*$C42)+IF(W43&lt;100%,0,W43*$C43)+IF(W44&lt;100%,0,W44*$C44)+IF(W45&lt;100%,0,W45*$C45)+IF(W46&lt;100%,0,W46*$C46)+IF(W47&lt;100%,0,W47*$C47)+IF(W48&lt;100%,0,W48*$C48)+IF(W49&lt;100%,0,W49*$C49)+IF(W50&lt;100%,0,W50*$C50)+IF(W51&lt;100%,0,W51*$C51))*$C53</f>
        <v>657.2032</v>
      </c>
      <c r="X53" s="57" t="n">
        <f aca="false">(IF(X39&lt;100%,0,X39*$C39)+IF(X40&lt;100%,0,X40*$C40)+IF(X41&lt;100%,0,X41*$C41)+IF(X42&lt;100%,0,X42*$C42)+IF(X43&lt;100%,0,X43*$C43)+IF(X44&lt;100%,0,X44*$C44)+IF(X45&lt;100%,0,X45*$C45)+IF(X46&lt;100%,0,X46*$C46)+IF(X47&lt;100%,0,X47*$C47)+IF(X48&lt;100%,0,X48*$C48)+IF(X49&lt;100%,0,X49*$C49)+IF(X50&lt;100%,0,X50*$C50)+IF(X51&lt;100%,0,X51*$C51))*$C53</f>
        <v>657.2032</v>
      </c>
      <c r="Y53" s="57" t="n">
        <f aca="false">(IF(Y39&lt;100%,0,Y39*$C39)+IF(Y40&lt;100%,0,Y40*$C40)+IF(Y41&lt;100%,0,Y41*$C41)+IF(Y42&lt;100%,0,Y42*$C42)+IF(Y43&lt;100%,0,Y43*$C43)+IF(Y44&lt;100%,0,Y44*$C44)+IF(Y45&lt;100%,0,Y45*$C45)+IF(Y46&lt;100%,0,Y46*$C46)+IF(Y47&lt;100%,0,Y47*$C47)+IF(Y48&lt;100%,0,Y48*$C48)+IF(Y49&lt;100%,0,Y49*$C49)+IF(Y50&lt;100%,0,Y50*$C50)+IF(Y51&lt;100%,0,Y51*$C51))*$C53</f>
        <v>657.2032</v>
      </c>
      <c r="Z53" s="57" t="n">
        <f aca="false">(IF(Z39&lt;100%,0,Z39*$C39)+IF(Z40&lt;100%,0,Z40*$C40)+IF(Z41&lt;100%,0,Z41*$C41)+IF(Z42&lt;100%,0,Z42*$C42)+IF(Z43&lt;100%,0,Z43*$C43)+IF(Z44&lt;100%,0,Z44*$C44)+IF(Z45&lt;100%,0,Z45*$C45)+IF(Z46&lt;100%,0,Z46*$C46)+IF(Z47&lt;100%,0,Z47*$C47)+IF(Z48&lt;100%,0,Z48*$C48)+IF(Z49&lt;100%,0,Z49*$C49)+IF(Z50&lt;100%,0,Z50*$C50)+IF(Z51&lt;100%,0,Z51*$C51))*$C53</f>
        <v>657.2032</v>
      </c>
      <c r="AA53" s="57" t="n">
        <f aca="false">(IF(AA39&lt;100%,0,AA39*$C39)+IF(AA40&lt;100%,0,AA40*$C40)+IF(AA41&lt;100%,0,AA41*$C41)+IF(AA42&lt;100%,0,AA42*$C42)+IF(AA43&lt;100%,0,AA43*$C43)+IF(AA44&lt;100%,0,AA44*$C44)+IF(AA45&lt;100%,0,AA45*$C45)+IF(AA46&lt;100%,0,AA46*$C46)+IF(AA47&lt;100%,0,AA47*$C47)+IF(AA48&lt;100%,0,AA48*$C48)+IF(AA49&lt;100%,0,AA49*$C49)+IF(AA50&lt;100%,0,AA50*$C50)+IF(AA51&lt;100%,0,AA51*$C51))*$C53</f>
        <v>657.2032</v>
      </c>
      <c r="AB53" s="57" t="n">
        <f aca="false">(IF(AB39&lt;100%,0,AB39*$C39)+IF(AB40&lt;100%,0,AB40*$C40)+IF(AB41&lt;100%,0,AB41*$C41)+IF(AB42&lt;100%,0,AB42*$C42)+IF(AB43&lt;100%,0,AB43*$C43)+IF(AB44&lt;100%,0,AB44*$C44)+IF(AB45&lt;100%,0,AB45*$C45)+IF(AB46&lt;100%,0,AB46*$C46)+IF(AB47&lt;100%,0,AB47*$C47)+IF(AB48&lt;100%,0,AB48*$C48)+IF(AB49&lt;100%,0,AB49*$C49)+IF(AB50&lt;100%,0,AB50*$C50)+IF(AB51&lt;100%,0,AB51*$C51))*$C53</f>
        <v>657.2032</v>
      </c>
      <c r="AC53" s="57" t="n">
        <f aca="false">(IF(AC39&lt;100%,0,AC39*$C39)+IF(AC40&lt;100%,0,AC40*$C40)+IF(AC41&lt;100%,0,AC41*$C41)+IF(AC42&lt;100%,0,AC42*$C42)+IF(AC43&lt;100%,0,AC43*$C43)+IF(AC44&lt;100%,0,AC44*$C44)+IF(AC45&lt;100%,0,AC45*$C45)+IF(AC46&lt;100%,0,AC46*$C46)+IF(AC47&lt;100%,0,AC47*$C47)+IF(AC48&lt;100%,0,AC48*$C48)+IF(AC49&lt;100%,0,AC49*$C49)+IF(AC50&lt;100%,0,AC50*$C50)+IF(AC51&lt;100%,0,AC51*$C51))*$C53</f>
        <v>657.2032</v>
      </c>
      <c r="AD53" s="57" t="n">
        <f aca="false">(IF(AD39&lt;100%,0,AD39*$C39)+IF(AD40&lt;100%,0,AD40*$C40)+IF(AD41&lt;100%,0,AD41*$C41)+IF(AD42&lt;100%,0,AD42*$C42)+IF(AD43&lt;100%,0,AD43*$C43)+IF(AD44&lt;100%,0,AD44*$C44)+IF(AD45&lt;100%,0,AD45*$C45)+IF(AD46&lt;100%,0,AD46*$C46)+IF(AD47&lt;100%,0,AD47*$C47)+IF(AD48&lt;100%,0,AD48*$C48)+IF(AD49&lt;100%,0,AD49*$C49)+IF(AD50&lt;100%,0,AD50*$C50)+IF(AD51&lt;100%,0,AD51*$C51))*$C53</f>
        <v>657.2032</v>
      </c>
      <c r="AE53" s="57" t="n">
        <f aca="false">(IF(AE39&lt;100%,0,AE39*$C39)+IF(AE40&lt;100%,0,AE40*$C40)+IF(AE41&lt;100%,0,AE41*$C41)+IF(AE42&lt;100%,0,AE42*$C42)+IF(AE43&lt;100%,0,AE43*$C43)+IF(AE44&lt;100%,0,AE44*$C44)+IF(AE45&lt;100%,0,AE45*$C45)+IF(AE46&lt;100%,0,AE46*$C46)+IF(AE47&lt;100%,0,AE47*$C47)+IF(AE48&lt;100%,0,AE48*$C48)+IF(AE49&lt;100%,0,AE49*$C49)+IF(AE50&lt;100%,0,AE50*$C50)+IF(AE51&lt;100%,0,AE51*$C51))*$C53</f>
        <v>657.2032</v>
      </c>
      <c r="AF53" s="57" t="n">
        <f aca="false">(IF(AF39&lt;100%,0,AF39*$C39)+IF(AF40&lt;100%,0,AF40*$C40)+IF(AF41&lt;100%,0,AF41*$C41)+IF(AF42&lt;100%,0,AF42*$C42)+IF(AF43&lt;100%,0,AF43*$C43)+IF(AF44&lt;100%,0,AF44*$C44)+IF(AF45&lt;100%,0,AF45*$C45)+IF(AF46&lt;100%,0,AF46*$C46)+IF(AF47&lt;100%,0,AF47*$C47)+IF(AF48&lt;100%,0,AF48*$C48)+IF(AF49&lt;100%,0,AF49*$C49)+IF(AF50&lt;100%,0,AF50*$C50)+IF(AF51&lt;100%,0,AF51*$C51))*$C53</f>
        <v>657.2032</v>
      </c>
      <c r="AG53" s="57" t="n">
        <f aca="false">(IF(AG39&lt;100%,0,AG39*$C39)+IF(AG40&lt;100%,0,AG40*$C40)+IF(AG41&lt;100%,0,AG41*$C41)+IF(AG42&lt;100%,0,AG42*$C42)+IF(AG43&lt;100%,0,AG43*$C43)+IF(AG44&lt;100%,0,AG44*$C44)+IF(AG45&lt;100%,0,AG45*$C45)+IF(AG46&lt;100%,0,AG46*$C46)+IF(AG47&lt;100%,0,AG47*$C47)+IF(AG48&lt;100%,0,AG48*$C48)+IF(AG49&lt;100%,0,AG49*$C49)+IF(AG50&lt;100%,0,AG50*$C50)+IF(AG51&lt;100%,0,AG51*$C51))*$C53</f>
        <v>657.2032</v>
      </c>
      <c r="AH53" s="57" t="n">
        <f aca="false">(IF(AH39&lt;100%,0,AH39*$C39)+IF(AH40&lt;100%,0,AH40*$C40)+IF(AH41&lt;100%,0,AH41*$C41)+IF(AH42&lt;100%,0,AH42*$C42)+IF(AH43&lt;100%,0,AH43*$C43)+IF(AH44&lt;100%,0,AH44*$C44)+IF(AH45&lt;100%,0,AH45*$C45)+IF(AH46&lt;100%,0,AH46*$C46)+IF(AH47&lt;100%,0,AH47*$C47)+IF(AH48&lt;100%,0,AH48*$C48)+IF(AH49&lt;100%,0,AH49*$C49)+IF(AH50&lt;100%,0,AH50*$C50)+IF(AH51&lt;100%,0,AH51*$C51))*$C53</f>
        <v>657.2032</v>
      </c>
      <c r="AI53" s="61" t="n">
        <f aca="false">(IF(AI39&lt;100%,0,AI39*$C39)+IF(AI40&lt;100%,0,AI40*$C40)+IF(AI41&lt;100%,0,AI41*$C41)+IF(AI42&lt;100%,0,AI42*$C42)+IF(AI43&lt;100%,0,AI43*$C43)+IF(AI44&lt;100%,0,AI44*$C44)+IF(AI45&lt;100%,0,AI45*$C45)+IF(AI46&lt;100%,0,AI46*$C46)+IF(AI47&lt;100%,0,AI47*$C47)+IF(AI48&lt;100%,0,AI48*$C48)+IF(AI49&lt;100%,0,AI49*$C49)+IF(AI50&lt;100%,0,AI50*$C50)+IF(AI51&lt;100%,0,AI51*$C51))*$C53</f>
        <v>657.2032</v>
      </c>
      <c r="AJ53" s="67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  <c r="IW53" s="68"/>
    </row>
    <row r="54" customFormat="false" ht="15.95" hidden="false" customHeight="true" outlineLevel="0" collapsed="false">
      <c r="A54" s="62"/>
      <c r="B54" s="69" t="s">
        <v>13</v>
      </c>
      <c r="C54" s="70"/>
      <c r="D54" s="65"/>
      <c r="E54" s="71" t="n">
        <f aca="false">E52-E53</f>
        <v>10276.2</v>
      </c>
      <c r="F54" s="72" t="n">
        <f aca="false">F52-F53</f>
        <v>10307.64</v>
      </c>
      <c r="G54" s="73" t="n">
        <f aca="false">G52-G53</f>
        <v>10527.72</v>
      </c>
      <c r="H54" s="73" t="n">
        <f aca="false">H52-H53</f>
        <v>10268.34</v>
      </c>
      <c r="I54" s="73" t="n">
        <f aca="false">I52-I53</f>
        <v>10119</v>
      </c>
      <c r="J54" s="73" t="n">
        <f aca="false">J52-J53</f>
        <v>9279.7</v>
      </c>
      <c r="K54" s="73" t="n">
        <f aca="false">K52-K53</f>
        <v>9295.42</v>
      </c>
      <c r="L54" s="74" t="n">
        <f aca="false">L52-L53</f>
        <v>10255.22</v>
      </c>
      <c r="M54" s="72" t="n">
        <f aca="false">M52-M53</f>
        <v>10308.3072</v>
      </c>
      <c r="N54" s="73" t="n">
        <f aca="false">N52-N53</f>
        <v>10346.664</v>
      </c>
      <c r="O54" s="73" t="n">
        <f aca="false">O52-O53</f>
        <v>10511.664</v>
      </c>
      <c r="P54" s="73" t="n">
        <f aca="false">P52-P53</f>
        <v>10594.164</v>
      </c>
      <c r="Q54" s="73" t="n">
        <f aca="false">Q52-Q53</f>
        <v>10980.364</v>
      </c>
      <c r="R54" s="73" t="n">
        <f aca="false">R52-R53</f>
        <v>11255.964</v>
      </c>
      <c r="S54" s="73" t="n">
        <f aca="false">S52-S53</f>
        <v>11642.164</v>
      </c>
      <c r="T54" s="73" t="n">
        <f aca="false">T52-T53</f>
        <v>11903.624</v>
      </c>
      <c r="U54" s="73" t="n">
        <f aca="false">U52-U53</f>
        <v>12124.824</v>
      </c>
      <c r="V54" s="73" t="n">
        <f aca="false">V52-V53</f>
        <v>12178.7968</v>
      </c>
      <c r="W54" s="73" t="n">
        <f aca="false">W52-W53</f>
        <v>12178.7968</v>
      </c>
      <c r="X54" s="73" t="n">
        <f aca="false">X52-X53</f>
        <v>12178.7968</v>
      </c>
      <c r="Y54" s="73" t="n">
        <f aca="false">Y52-Y53</f>
        <v>12178.7968</v>
      </c>
      <c r="Z54" s="73" t="n">
        <f aca="false">Z52-Z53</f>
        <v>12178.7968</v>
      </c>
      <c r="AA54" s="73" t="n">
        <f aca="false">AA52-AA53</f>
        <v>12178.7968</v>
      </c>
      <c r="AB54" s="73" t="n">
        <f aca="false">AB52-AB53</f>
        <v>12178.7968</v>
      </c>
      <c r="AC54" s="73" t="n">
        <f aca="false">AC52-AC53</f>
        <v>12178.7968</v>
      </c>
      <c r="AD54" s="73" t="n">
        <f aca="false">AD52-AD53</f>
        <v>12178.7968</v>
      </c>
      <c r="AE54" s="73" t="n">
        <f aca="false">AE52-AE53</f>
        <v>12178.7968</v>
      </c>
      <c r="AF54" s="73" t="n">
        <f aca="false">AF52-AF53</f>
        <v>12178.7968</v>
      </c>
      <c r="AG54" s="73" t="n">
        <f aca="false">AG52-AG53</f>
        <v>12178.7968</v>
      </c>
      <c r="AH54" s="73" t="n">
        <f aca="false">AH52-AH53</f>
        <v>12178.7968</v>
      </c>
      <c r="AI54" s="75" t="n">
        <f aca="false">AI52-AI53</f>
        <v>12178.7968</v>
      </c>
      <c r="AJ54" s="67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  <c r="IW54" s="68"/>
    </row>
    <row r="55" customFormat="false" ht="15.95" hidden="false" customHeight="true" outlineLevel="0" collapsed="false">
      <c r="A55" s="18"/>
      <c r="B55" s="76" t="s">
        <v>14</v>
      </c>
      <c r="C55" s="77" t="n">
        <f aca="false">SUM(C39:C51)</f>
        <v>12836</v>
      </c>
      <c r="D55" s="20"/>
      <c r="E55" s="21"/>
      <c r="F55" s="22"/>
      <c r="G55" s="23"/>
      <c r="H55" s="23"/>
      <c r="I55" s="23"/>
      <c r="J55" s="23"/>
      <c r="K55" s="23"/>
      <c r="L55" s="24"/>
      <c r="M55" s="22"/>
      <c r="N55" s="87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5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</row>
    <row r="56" customFormat="false" ht="15.95" hidden="false" customHeight="true" outlineLevel="0" collapsed="false">
      <c r="A56" s="18"/>
      <c r="B56" s="78"/>
      <c r="C56" s="18" t="n">
        <f aca="false">SUM(E54:AI54)/31</f>
        <v>11306.4559483871</v>
      </c>
      <c r="D56" s="20"/>
      <c r="E56" s="21"/>
      <c r="F56" s="22"/>
      <c r="G56" s="23"/>
      <c r="H56" s="23"/>
      <c r="I56" s="23"/>
      <c r="J56" s="23"/>
      <c r="K56" s="23"/>
      <c r="L56" s="24"/>
      <c r="M56" s="22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5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</row>
    <row r="57" customFormat="false" ht="15.95" hidden="false" customHeight="true" outlineLevel="0" collapsed="false">
      <c r="A57" s="18"/>
      <c r="B57" s="19" t="s">
        <v>40</v>
      </c>
      <c r="C57" s="18"/>
      <c r="D57" s="20"/>
      <c r="E57" s="21"/>
      <c r="F57" s="22"/>
      <c r="G57" s="23"/>
      <c r="H57" s="23"/>
      <c r="I57" s="23"/>
      <c r="J57" s="23"/>
      <c r="K57" s="23"/>
      <c r="L57" s="24"/>
      <c r="M57" s="22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5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</row>
    <row r="58" customFormat="false" ht="15.95" hidden="false" customHeight="true" outlineLevel="0" collapsed="false">
      <c r="A58" s="27" t="n">
        <v>1</v>
      </c>
      <c r="B58" s="28" t="s">
        <v>41</v>
      </c>
      <c r="C58" s="27" t="n">
        <v>1120</v>
      </c>
      <c r="D58" s="29"/>
      <c r="E58" s="30" t="n">
        <v>1</v>
      </c>
      <c r="F58" s="31" t="n">
        <v>1</v>
      </c>
      <c r="G58" s="32" t="n">
        <v>1</v>
      </c>
      <c r="H58" s="32" t="n">
        <v>1</v>
      </c>
      <c r="I58" s="32" t="n">
        <v>1</v>
      </c>
      <c r="J58" s="32" t="n">
        <v>1</v>
      </c>
      <c r="K58" s="32" t="n">
        <v>1</v>
      </c>
      <c r="L58" s="33" t="n">
        <v>1</v>
      </c>
      <c r="M58" s="31" t="n">
        <v>1</v>
      </c>
      <c r="N58" s="32" t="n">
        <v>1</v>
      </c>
      <c r="O58" s="32" t="n">
        <v>1</v>
      </c>
      <c r="P58" s="32" t="n">
        <v>1</v>
      </c>
      <c r="Q58" s="32" t="n">
        <v>1</v>
      </c>
      <c r="R58" s="32" t="n">
        <v>1</v>
      </c>
      <c r="S58" s="32" t="n">
        <v>1</v>
      </c>
      <c r="T58" s="32" t="n">
        <v>1</v>
      </c>
      <c r="U58" s="32" t="n">
        <v>1</v>
      </c>
      <c r="V58" s="32" t="n">
        <v>1</v>
      </c>
      <c r="W58" s="32" t="n">
        <v>1</v>
      </c>
      <c r="X58" s="32" t="n">
        <v>1</v>
      </c>
      <c r="Y58" s="32" t="n">
        <v>1</v>
      </c>
      <c r="Z58" s="32" t="n">
        <v>1</v>
      </c>
      <c r="AA58" s="32" t="n">
        <v>1</v>
      </c>
      <c r="AB58" s="32" t="n">
        <v>1</v>
      </c>
      <c r="AC58" s="32" t="n">
        <v>1</v>
      </c>
      <c r="AD58" s="32" t="n">
        <v>1</v>
      </c>
      <c r="AE58" s="32" t="n">
        <v>1</v>
      </c>
      <c r="AF58" s="32" t="n">
        <v>1</v>
      </c>
      <c r="AG58" s="32" t="n">
        <v>1</v>
      </c>
      <c r="AH58" s="32" t="n">
        <v>1</v>
      </c>
      <c r="AI58" s="34" t="n">
        <v>1</v>
      </c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  <c r="IM58" s="26"/>
      <c r="IN58" s="26"/>
      <c r="IO58" s="26"/>
      <c r="IP58" s="26"/>
      <c r="IQ58" s="26"/>
      <c r="IR58" s="26"/>
      <c r="IS58" s="26"/>
      <c r="IT58" s="26"/>
      <c r="IU58" s="26"/>
      <c r="IV58" s="26"/>
      <c r="IW58" s="26"/>
    </row>
    <row r="59" customFormat="false" ht="15.95" hidden="false" customHeight="true" outlineLevel="0" collapsed="false">
      <c r="A59" s="27" t="n">
        <f aca="false">+A58+1</f>
        <v>2</v>
      </c>
      <c r="B59" s="28" t="s">
        <v>42</v>
      </c>
      <c r="C59" s="27" t="n">
        <v>1120</v>
      </c>
      <c r="D59" s="29"/>
      <c r="E59" s="30" t="n">
        <v>1</v>
      </c>
      <c r="F59" s="31" t="n">
        <v>1</v>
      </c>
      <c r="G59" s="32" t="n">
        <v>1</v>
      </c>
      <c r="H59" s="32" t="n">
        <v>1</v>
      </c>
      <c r="I59" s="32" t="n">
        <v>1</v>
      </c>
      <c r="J59" s="32" t="n">
        <v>1</v>
      </c>
      <c r="K59" s="32" t="n">
        <v>1</v>
      </c>
      <c r="L59" s="33" t="n">
        <v>1</v>
      </c>
      <c r="M59" s="31" t="n">
        <v>1</v>
      </c>
      <c r="N59" s="32" t="n">
        <v>1</v>
      </c>
      <c r="O59" s="32" t="n">
        <v>1</v>
      </c>
      <c r="P59" s="32" t="n">
        <v>1</v>
      </c>
      <c r="Q59" s="32" t="n">
        <v>1</v>
      </c>
      <c r="R59" s="32" t="n">
        <v>1</v>
      </c>
      <c r="S59" s="32" t="n">
        <v>1</v>
      </c>
      <c r="T59" s="32" t="n">
        <v>1</v>
      </c>
      <c r="U59" s="32" t="n">
        <v>1</v>
      </c>
      <c r="V59" s="32" t="n">
        <v>1</v>
      </c>
      <c r="W59" s="32" t="n">
        <v>1</v>
      </c>
      <c r="X59" s="32" t="n">
        <v>1</v>
      </c>
      <c r="Y59" s="32" t="n">
        <v>1</v>
      </c>
      <c r="Z59" s="32" t="n">
        <v>1</v>
      </c>
      <c r="AA59" s="32" t="n">
        <v>1</v>
      </c>
      <c r="AB59" s="32" t="n">
        <v>1</v>
      </c>
      <c r="AC59" s="32" t="n">
        <v>1</v>
      </c>
      <c r="AD59" s="32" t="n">
        <v>1</v>
      </c>
      <c r="AE59" s="32" t="n">
        <v>1</v>
      </c>
      <c r="AF59" s="32" t="n">
        <v>1</v>
      </c>
      <c r="AG59" s="32" t="n">
        <v>1</v>
      </c>
      <c r="AH59" s="32" t="n">
        <v>1</v>
      </c>
      <c r="AI59" s="34" t="n">
        <v>1</v>
      </c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  <c r="GM59" s="26"/>
      <c r="GN59" s="26"/>
      <c r="GO59" s="26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6"/>
      <c r="IF59" s="26"/>
      <c r="IG59" s="26"/>
      <c r="IH59" s="26"/>
      <c r="II59" s="26"/>
      <c r="IJ59" s="26"/>
      <c r="IK59" s="26"/>
      <c r="IL59" s="26"/>
      <c r="IM59" s="26"/>
      <c r="IN59" s="26"/>
      <c r="IO59" s="26"/>
      <c r="IP59" s="26"/>
      <c r="IQ59" s="26"/>
      <c r="IR59" s="26"/>
      <c r="IS59" s="26"/>
      <c r="IT59" s="26"/>
      <c r="IU59" s="26"/>
      <c r="IV59" s="26"/>
      <c r="IW59" s="26"/>
    </row>
    <row r="60" customFormat="false" ht="15.95" hidden="false" customHeight="true" outlineLevel="0" collapsed="false">
      <c r="A60" s="27" t="n">
        <f aca="false">+A59+1</f>
        <v>3</v>
      </c>
      <c r="B60" s="28" t="s">
        <v>43</v>
      </c>
      <c r="C60" s="27" t="n">
        <v>1105</v>
      </c>
      <c r="D60" s="29"/>
      <c r="E60" s="30" t="n">
        <v>1</v>
      </c>
      <c r="F60" s="31" t="n">
        <v>1</v>
      </c>
      <c r="G60" s="32" t="n">
        <v>1</v>
      </c>
      <c r="H60" s="32" t="n">
        <v>1</v>
      </c>
      <c r="I60" s="32" t="n">
        <v>1</v>
      </c>
      <c r="J60" s="32" t="n">
        <v>1</v>
      </c>
      <c r="K60" s="32" t="n">
        <v>1</v>
      </c>
      <c r="L60" s="33" t="n">
        <v>1</v>
      </c>
      <c r="M60" s="31" t="n">
        <v>1</v>
      </c>
      <c r="N60" s="32" t="n">
        <v>1</v>
      </c>
      <c r="O60" s="32" t="n">
        <v>1</v>
      </c>
      <c r="P60" s="32" t="n">
        <v>1</v>
      </c>
      <c r="Q60" s="32" t="n">
        <v>1</v>
      </c>
      <c r="R60" s="32" t="n">
        <v>1</v>
      </c>
      <c r="S60" s="32" t="n">
        <v>1</v>
      </c>
      <c r="T60" s="32" t="n">
        <v>1</v>
      </c>
      <c r="U60" s="32" t="n">
        <v>1</v>
      </c>
      <c r="V60" s="32" t="n">
        <v>1</v>
      </c>
      <c r="W60" s="32" t="n">
        <v>1</v>
      </c>
      <c r="X60" s="32" t="n">
        <v>1</v>
      </c>
      <c r="Y60" s="32" t="n">
        <v>1</v>
      </c>
      <c r="Z60" s="32" t="n">
        <v>1</v>
      </c>
      <c r="AA60" s="32" t="n">
        <v>1</v>
      </c>
      <c r="AB60" s="32" t="n">
        <v>1</v>
      </c>
      <c r="AC60" s="32" t="n">
        <v>1</v>
      </c>
      <c r="AD60" s="32" t="n">
        <v>1</v>
      </c>
      <c r="AE60" s="32" t="n">
        <v>1</v>
      </c>
      <c r="AF60" s="32" t="n">
        <v>1</v>
      </c>
      <c r="AG60" s="32" t="n">
        <v>1</v>
      </c>
      <c r="AH60" s="32" t="n">
        <v>1</v>
      </c>
      <c r="AI60" s="34" t="n">
        <v>1</v>
      </c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</row>
    <row r="61" customFormat="false" ht="15.95" hidden="false" customHeight="true" outlineLevel="0" collapsed="false">
      <c r="A61" s="27" t="n">
        <f aca="false">+A60+1</f>
        <v>4</v>
      </c>
      <c r="B61" s="28" t="s">
        <v>44</v>
      </c>
      <c r="C61" s="27" t="n">
        <v>1105</v>
      </c>
      <c r="D61" s="29"/>
      <c r="E61" s="30" t="n">
        <v>1</v>
      </c>
      <c r="F61" s="31" t="n">
        <v>1</v>
      </c>
      <c r="G61" s="32" t="n">
        <v>0.95</v>
      </c>
      <c r="H61" s="32" t="n">
        <v>1</v>
      </c>
      <c r="I61" s="32" t="n">
        <v>1</v>
      </c>
      <c r="J61" s="32" t="n">
        <v>1</v>
      </c>
      <c r="K61" s="32" t="n">
        <v>1</v>
      </c>
      <c r="L61" s="33" t="n">
        <v>1</v>
      </c>
      <c r="M61" s="31" t="n">
        <v>1</v>
      </c>
      <c r="N61" s="32" t="n">
        <v>1</v>
      </c>
      <c r="O61" s="32" t="n">
        <v>1</v>
      </c>
      <c r="P61" s="32" t="n">
        <v>1</v>
      </c>
      <c r="Q61" s="32" t="n">
        <v>1</v>
      </c>
      <c r="R61" s="32" t="n">
        <v>1</v>
      </c>
      <c r="S61" s="32" t="n">
        <v>1</v>
      </c>
      <c r="T61" s="32" t="n">
        <v>1</v>
      </c>
      <c r="U61" s="32" t="n">
        <v>1</v>
      </c>
      <c r="V61" s="32" t="n">
        <v>1</v>
      </c>
      <c r="W61" s="32" t="n">
        <v>1</v>
      </c>
      <c r="X61" s="32" t="n">
        <v>1</v>
      </c>
      <c r="Y61" s="32" t="n">
        <v>1</v>
      </c>
      <c r="Z61" s="32" t="n">
        <v>1</v>
      </c>
      <c r="AA61" s="32" t="n">
        <v>1</v>
      </c>
      <c r="AB61" s="32" t="n">
        <v>1</v>
      </c>
      <c r="AC61" s="32" t="n">
        <v>1</v>
      </c>
      <c r="AD61" s="32" t="n">
        <v>1</v>
      </c>
      <c r="AE61" s="32" t="n">
        <v>1</v>
      </c>
      <c r="AF61" s="32" t="n">
        <v>1</v>
      </c>
      <c r="AG61" s="32" t="n">
        <v>1</v>
      </c>
      <c r="AH61" s="32" t="n">
        <v>1</v>
      </c>
      <c r="AI61" s="34" t="n">
        <v>1</v>
      </c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  <c r="GF61" s="26"/>
      <c r="GG61" s="26"/>
      <c r="GH61" s="26"/>
      <c r="GI61" s="26"/>
      <c r="GJ61" s="26"/>
      <c r="GK61" s="26"/>
      <c r="GL61" s="26"/>
      <c r="GM61" s="26"/>
      <c r="GN61" s="26"/>
      <c r="GO61" s="26"/>
      <c r="GP61" s="26"/>
      <c r="GQ61" s="26"/>
      <c r="GR61" s="26"/>
      <c r="GS61" s="26"/>
      <c r="GT61" s="26"/>
      <c r="GU61" s="26"/>
      <c r="GV61" s="26"/>
      <c r="GW61" s="26"/>
      <c r="GX61" s="26"/>
      <c r="GY61" s="26"/>
      <c r="GZ61" s="26"/>
      <c r="HA61" s="26"/>
      <c r="HB61" s="26"/>
      <c r="HC61" s="26"/>
      <c r="HD61" s="26"/>
      <c r="HE61" s="26"/>
      <c r="HF61" s="26"/>
      <c r="HG61" s="26"/>
      <c r="HH61" s="26"/>
      <c r="HI61" s="26"/>
      <c r="HJ61" s="26"/>
      <c r="HK61" s="26"/>
      <c r="HL61" s="26"/>
      <c r="HM61" s="26"/>
      <c r="HN61" s="26"/>
      <c r="HO61" s="26"/>
      <c r="HP61" s="26"/>
      <c r="HQ61" s="26"/>
      <c r="HR61" s="26"/>
      <c r="HS61" s="26"/>
      <c r="HT61" s="26"/>
      <c r="HU61" s="26"/>
      <c r="HV61" s="26"/>
      <c r="HW61" s="26"/>
      <c r="HX61" s="26"/>
      <c r="HY61" s="26"/>
      <c r="HZ61" s="26"/>
      <c r="IA61" s="26"/>
      <c r="IB61" s="26"/>
      <c r="IC61" s="26"/>
      <c r="ID61" s="26"/>
      <c r="IE61" s="26"/>
      <c r="IF61" s="26"/>
      <c r="IG61" s="26"/>
      <c r="IH61" s="26"/>
      <c r="II61" s="26"/>
      <c r="IJ61" s="26"/>
      <c r="IK61" s="26"/>
      <c r="IL61" s="26"/>
      <c r="IM61" s="26"/>
      <c r="IN61" s="26"/>
      <c r="IO61" s="26"/>
      <c r="IP61" s="26"/>
      <c r="IQ61" s="26"/>
      <c r="IR61" s="26"/>
      <c r="IS61" s="26"/>
      <c r="IT61" s="26"/>
      <c r="IU61" s="26"/>
      <c r="IV61" s="26"/>
      <c r="IW61" s="26"/>
    </row>
    <row r="62" customFormat="false" ht="15.95" hidden="false" customHeight="true" outlineLevel="0" collapsed="false">
      <c r="A62" s="27" t="n">
        <f aca="false">+A61+1</f>
        <v>5</v>
      </c>
      <c r="B62" s="28" t="s">
        <v>45</v>
      </c>
      <c r="C62" s="27" t="n">
        <v>930</v>
      </c>
      <c r="D62" s="29"/>
      <c r="E62" s="30" t="n">
        <v>1</v>
      </c>
      <c r="F62" s="31" t="n">
        <v>1</v>
      </c>
      <c r="G62" s="32" t="n">
        <v>1</v>
      </c>
      <c r="H62" s="32" t="n">
        <v>1</v>
      </c>
      <c r="I62" s="32" t="n">
        <v>1</v>
      </c>
      <c r="J62" s="32" t="n">
        <v>1</v>
      </c>
      <c r="K62" s="32" t="n">
        <v>1</v>
      </c>
      <c r="L62" s="33" t="n">
        <v>1</v>
      </c>
      <c r="M62" s="31" t="n">
        <v>1</v>
      </c>
      <c r="N62" s="32" t="n">
        <v>1</v>
      </c>
      <c r="O62" s="32" t="n">
        <v>1</v>
      </c>
      <c r="P62" s="32" t="n">
        <v>1</v>
      </c>
      <c r="Q62" s="32" t="n">
        <v>1</v>
      </c>
      <c r="R62" s="32" t="n">
        <v>1</v>
      </c>
      <c r="S62" s="32" t="n">
        <v>1</v>
      </c>
      <c r="T62" s="32" t="n">
        <v>1</v>
      </c>
      <c r="U62" s="32" t="n">
        <v>1</v>
      </c>
      <c r="V62" s="32" t="n">
        <v>1</v>
      </c>
      <c r="W62" s="32" t="n">
        <v>1</v>
      </c>
      <c r="X62" s="32" t="n">
        <v>1</v>
      </c>
      <c r="Y62" s="32" t="n">
        <v>1</v>
      </c>
      <c r="Z62" s="32" t="n">
        <v>1</v>
      </c>
      <c r="AA62" s="32" t="n">
        <v>1</v>
      </c>
      <c r="AB62" s="32" t="n">
        <v>1</v>
      </c>
      <c r="AC62" s="32" t="n">
        <v>1</v>
      </c>
      <c r="AD62" s="32" t="n">
        <v>1</v>
      </c>
      <c r="AE62" s="32" t="n">
        <v>1</v>
      </c>
      <c r="AF62" s="32" t="n">
        <v>1</v>
      </c>
      <c r="AG62" s="32" t="n">
        <v>1</v>
      </c>
      <c r="AH62" s="32" t="n">
        <v>1</v>
      </c>
      <c r="AI62" s="34" t="n">
        <v>1</v>
      </c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  <c r="GF62" s="26"/>
      <c r="GG62" s="26"/>
      <c r="GH62" s="26"/>
      <c r="GI62" s="26"/>
      <c r="GJ62" s="26"/>
      <c r="GK62" s="26"/>
      <c r="GL62" s="26"/>
      <c r="GM62" s="26"/>
      <c r="GN62" s="26"/>
      <c r="GO62" s="26"/>
      <c r="GP62" s="26"/>
      <c r="GQ62" s="26"/>
      <c r="GR62" s="26"/>
      <c r="GS62" s="26"/>
      <c r="GT62" s="26"/>
      <c r="GU62" s="26"/>
      <c r="GV62" s="26"/>
      <c r="GW62" s="26"/>
      <c r="GX62" s="26"/>
      <c r="GY62" s="26"/>
      <c r="GZ62" s="26"/>
      <c r="HA62" s="26"/>
      <c r="HB62" s="26"/>
      <c r="HC62" s="26"/>
      <c r="HD62" s="26"/>
      <c r="HE62" s="26"/>
      <c r="HF62" s="26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6"/>
      <c r="HR62" s="26"/>
      <c r="HS62" s="26"/>
      <c r="HT62" s="26"/>
      <c r="HU62" s="26"/>
      <c r="HV62" s="26"/>
      <c r="HW62" s="26"/>
      <c r="HX62" s="26"/>
      <c r="HY62" s="26"/>
      <c r="HZ62" s="26"/>
      <c r="IA62" s="26"/>
      <c r="IB62" s="26"/>
      <c r="IC62" s="26"/>
      <c r="ID62" s="26"/>
      <c r="IE62" s="26"/>
      <c r="IF62" s="26"/>
      <c r="IG62" s="26"/>
      <c r="IH62" s="26"/>
      <c r="II62" s="26"/>
      <c r="IJ62" s="26"/>
      <c r="IK62" s="26"/>
      <c r="IL62" s="26"/>
      <c r="IM62" s="26"/>
      <c r="IN62" s="26"/>
      <c r="IO62" s="26"/>
      <c r="IP62" s="26"/>
      <c r="IQ62" s="26"/>
      <c r="IR62" s="26"/>
      <c r="IS62" s="26"/>
      <c r="IT62" s="26"/>
      <c r="IU62" s="26"/>
      <c r="IV62" s="26"/>
      <c r="IW62" s="26"/>
    </row>
    <row r="63" customFormat="false" ht="15.95" hidden="false" customHeight="true" outlineLevel="0" collapsed="false">
      <c r="A63" s="27" t="n">
        <f aca="false">+A62+1</f>
        <v>6</v>
      </c>
      <c r="B63" s="28" t="s">
        <v>46</v>
      </c>
      <c r="C63" s="27" t="n">
        <v>794</v>
      </c>
      <c r="D63" s="29"/>
      <c r="E63" s="30" t="n">
        <v>1</v>
      </c>
      <c r="F63" s="31" t="n">
        <v>1</v>
      </c>
      <c r="G63" s="32" t="n">
        <v>1</v>
      </c>
      <c r="H63" s="32" t="n">
        <v>1</v>
      </c>
      <c r="I63" s="32" t="n">
        <v>1</v>
      </c>
      <c r="J63" s="32" t="n">
        <v>1</v>
      </c>
      <c r="K63" s="32" t="n">
        <v>1</v>
      </c>
      <c r="L63" s="33" t="n">
        <v>1</v>
      </c>
      <c r="M63" s="31" t="n">
        <v>1</v>
      </c>
      <c r="N63" s="32" t="n">
        <v>1</v>
      </c>
      <c r="O63" s="32" t="n">
        <v>1</v>
      </c>
      <c r="P63" s="32" t="n">
        <v>1</v>
      </c>
      <c r="Q63" s="32" t="n">
        <v>1</v>
      </c>
      <c r="R63" s="32" t="n">
        <v>1</v>
      </c>
      <c r="S63" s="32" t="n">
        <v>1</v>
      </c>
      <c r="T63" s="32" t="n">
        <v>1</v>
      </c>
      <c r="U63" s="32" t="n">
        <v>1</v>
      </c>
      <c r="V63" s="32" t="n">
        <v>1</v>
      </c>
      <c r="W63" s="32" t="n">
        <v>1</v>
      </c>
      <c r="X63" s="32" t="n">
        <v>1</v>
      </c>
      <c r="Y63" s="32" t="n">
        <v>1</v>
      </c>
      <c r="Z63" s="32" t="n">
        <v>1</v>
      </c>
      <c r="AA63" s="32" t="n">
        <v>1</v>
      </c>
      <c r="AB63" s="32" t="n">
        <v>1</v>
      </c>
      <c r="AC63" s="32" t="n">
        <v>1</v>
      </c>
      <c r="AD63" s="32" t="n">
        <v>1</v>
      </c>
      <c r="AE63" s="32" t="n">
        <v>1</v>
      </c>
      <c r="AF63" s="32" t="n">
        <v>1</v>
      </c>
      <c r="AG63" s="32" t="n">
        <v>1</v>
      </c>
      <c r="AH63" s="32" t="n">
        <v>1</v>
      </c>
      <c r="AI63" s="34" t="n">
        <v>1</v>
      </c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  <c r="GM63" s="26"/>
      <c r="GN63" s="26"/>
      <c r="GO63" s="26"/>
      <c r="GP63" s="26"/>
      <c r="GQ63" s="26"/>
      <c r="GR63" s="26"/>
      <c r="GS63" s="26"/>
      <c r="GT63" s="26"/>
      <c r="GU63" s="26"/>
      <c r="GV63" s="26"/>
      <c r="GW63" s="26"/>
      <c r="GX63" s="26"/>
      <c r="GY63" s="26"/>
      <c r="GZ63" s="26"/>
      <c r="HA63" s="26"/>
      <c r="HB63" s="26"/>
      <c r="HC63" s="26"/>
      <c r="HD63" s="26"/>
      <c r="HE63" s="26"/>
      <c r="HF63" s="26"/>
      <c r="HG63" s="26"/>
      <c r="HH63" s="26"/>
      <c r="HI63" s="26"/>
      <c r="HJ63" s="26"/>
      <c r="HK63" s="26"/>
      <c r="HL63" s="26"/>
      <c r="HM63" s="26"/>
      <c r="HN63" s="26"/>
      <c r="HO63" s="26"/>
      <c r="HP63" s="26"/>
      <c r="HQ63" s="26"/>
      <c r="HR63" s="26"/>
      <c r="HS63" s="26"/>
      <c r="HT63" s="26"/>
      <c r="HU63" s="26"/>
      <c r="HV63" s="26"/>
      <c r="HW63" s="26"/>
      <c r="HX63" s="26"/>
      <c r="HY63" s="26"/>
      <c r="HZ63" s="26"/>
      <c r="IA63" s="26"/>
      <c r="IB63" s="26"/>
      <c r="IC63" s="26"/>
      <c r="ID63" s="26"/>
      <c r="IE63" s="26"/>
      <c r="IF63" s="26"/>
      <c r="IG63" s="26"/>
      <c r="IH63" s="26"/>
      <c r="II63" s="26"/>
      <c r="IJ63" s="26"/>
      <c r="IK63" s="26"/>
      <c r="IL63" s="26"/>
      <c r="IM63" s="26"/>
      <c r="IN63" s="26"/>
      <c r="IO63" s="26"/>
      <c r="IP63" s="26"/>
      <c r="IQ63" s="26"/>
      <c r="IR63" s="26"/>
      <c r="IS63" s="26"/>
      <c r="IT63" s="26"/>
      <c r="IU63" s="26"/>
      <c r="IV63" s="26"/>
      <c r="IW63" s="26"/>
    </row>
    <row r="64" customFormat="false" ht="15.95" hidden="false" customHeight="true" outlineLevel="0" collapsed="false">
      <c r="A64" s="27" t="n">
        <f aca="false">+A63+1</f>
        <v>7</v>
      </c>
      <c r="B64" s="28" t="s">
        <v>47</v>
      </c>
      <c r="C64" s="27" t="n">
        <v>794</v>
      </c>
      <c r="D64" s="29"/>
      <c r="E64" s="30" t="n">
        <v>0.3</v>
      </c>
      <c r="F64" s="31" t="n">
        <v>1</v>
      </c>
      <c r="G64" s="32" t="n">
        <v>1</v>
      </c>
      <c r="H64" s="32" t="n">
        <v>1</v>
      </c>
      <c r="I64" s="32" t="n">
        <v>1</v>
      </c>
      <c r="J64" s="32" t="n">
        <v>1</v>
      </c>
      <c r="K64" s="32" t="n">
        <v>1</v>
      </c>
      <c r="L64" s="33" t="n">
        <v>1</v>
      </c>
      <c r="M64" s="31" t="n">
        <v>1</v>
      </c>
      <c r="N64" s="32" t="n">
        <v>1</v>
      </c>
      <c r="O64" s="32" t="n">
        <v>1</v>
      </c>
      <c r="P64" s="32" t="n">
        <v>1</v>
      </c>
      <c r="Q64" s="32" t="n">
        <v>1</v>
      </c>
      <c r="R64" s="32" t="n">
        <v>1</v>
      </c>
      <c r="S64" s="32" t="n">
        <v>1</v>
      </c>
      <c r="T64" s="32" t="n">
        <v>1</v>
      </c>
      <c r="U64" s="32" t="n">
        <v>1</v>
      </c>
      <c r="V64" s="32" t="n">
        <v>1</v>
      </c>
      <c r="W64" s="32" t="n">
        <v>1</v>
      </c>
      <c r="X64" s="32" t="n">
        <v>1</v>
      </c>
      <c r="Y64" s="32" t="n">
        <v>1</v>
      </c>
      <c r="Z64" s="32" t="n">
        <v>1</v>
      </c>
      <c r="AA64" s="32" t="n">
        <v>1</v>
      </c>
      <c r="AB64" s="32" t="n">
        <v>1</v>
      </c>
      <c r="AC64" s="32" t="n">
        <v>1</v>
      </c>
      <c r="AD64" s="32" t="n">
        <v>1</v>
      </c>
      <c r="AE64" s="32" t="n">
        <v>1</v>
      </c>
      <c r="AF64" s="32" t="n">
        <v>1</v>
      </c>
      <c r="AG64" s="32" t="n">
        <v>1</v>
      </c>
      <c r="AH64" s="32" t="n">
        <v>1</v>
      </c>
      <c r="AI64" s="34" t="n">
        <v>1</v>
      </c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  <c r="GE64" s="26"/>
      <c r="GF64" s="26"/>
      <c r="GG64" s="26"/>
      <c r="GH64" s="26"/>
      <c r="GI64" s="26"/>
      <c r="GJ64" s="26"/>
      <c r="GK64" s="26"/>
      <c r="GL64" s="26"/>
      <c r="GM64" s="26"/>
      <c r="GN64" s="26"/>
      <c r="GO64" s="26"/>
      <c r="GP64" s="26"/>
      <c r="GQ64" s="26"/>
      <c r="GR64" s="26"/>
      <c r="GS64" s="26"/>
      <c r="GT64" s="26"/>
      <c r="GU64" s="26"/>
      <c r="GV64" s="26"/>
      <c r="GW64" s="26"/>
      <c r="GX64" s="26"/>
      <c r="GY64" s="26"/>
      <c r="GZ64" s="26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6"/>
      <c r="HR64" s="26"/>
      <c r="HS64" s="26"/>
      <c r="HT64" s="26"/>
      <c r="HU64" s="26"/>
      <c r="HV64" s="26"/>
      <c r="HW64" s="26"/>
      <c r="HX64" s="26"/>
      <c r="HY64" s="26"/>
      <c r="HZ64" s="26"/>
      <c r="IA64" s="26"/>
      <c r="IB64" s="26"/>
      <c r="IC64" s="26"/>
      <c r="ID64" s="26"/>
      <c r="IE64" s="26"/>
      <c r="IF64" s="26"/>
      <c r="IG64" s="26"/>
      <c r="IH64" s="26"/>
      <c r="II64" s="26"/>
      <c r="IJ64" s="26"/>
      <c r="IK64" s="26"/>
      <c r="IL64" s="26"/>
      <c r="IM64" s="26"/>
      <c r="IN64" s="26"/>
      <c r="IO64" s="26"/>
      <c r="IP64" s="26"/>
      <c r="IQ64" s="26"/>
      <c r="IR64" s="26"/>
      <c r="IS64" s="26"/>
      <c r="IT64" s="26"/>
      <c r="IU64" s="26"/>
      <c r="IV64" s="26"/>
      <c r="IW64" s="26"/>
    </row>
    <row r="65" customFormat="false" ht="15.95" hidden="false" customHeight="true" outlineLevel="0" collapsed="false">
      <c r="A65" s="18" t="n">
        <f aca="false">+A64+1</f>
        <v>8</v>
      </c>
      <c r="B65" s="78" t="s">
        <v>48</v>
      </c>
      <c r="C65" s="18" t="n">
        <v>503</v>
      </c>
      <c r="D65" s="20"/>
      <c r="E65" s="21" t="n">
        <v>0.96</v>
      </c>
      <c r="F65" s="22" t="n">
        <v>0.96</v>
      </c>
      <c r="G65" s="23" t="n">
        <v>0.96</v>
      </c>
      <c r="H65" s="23" t="n">
        <v>0.96</v>
      </c>
      <c r="I65" s="23" t="n">
        <v>0.96</v>
      </c>
      <c r="J65" s="23" t="n">
        <v>0.96</v>
      </c>
      <c r="K65" s="23" t="n">
        <v>0.96</v>
      </c>
      <c r="L65" s="24" t="n">
        <v>0.96</v>
      </c>
      <c r="M65" s="22" t="n">
        <v>0.96</v>
      </c>
      <c r="N65" s="23" t="n">
        <v>0.96</v>
      </c>
      <c r="O65" s="23" t="n">
        <v>0.96</v>
      </c>
      <c r="P65" s="23" t="n">
        <v>0.96</v>
      </c>
      <c r="Q65" s="23" t="n">
        <v>0.96</v>
      </c>
      <c r="R65" s="23" t="n">
        <v>0.96</v>
      </c>
      <c r="S65" s="23" t="n">
        <v>0.96</v>
      </c>
      <c r="T65" s="23" t="n">
        <v>0.96</v>
      </c>
      <c r="U65" s="23" t="n">
        <v>0.96</v>
      </c>
      <c r="V65" s="23" t="n">
        <v>0.96</v>
      </c>
      <c r="W65" s="23" t="n">
        <v>0.96</v>
      </c>
      <c r="X65" s="23" t="n">
        <v>0.96</v>
      </c>
      <c r="Y65" s="23" t="n">
        <v>0.96</v>
      </c>
      <c r="Z65" s="23" t="n">
        <v>0.96</v>
      </c>
      <c r="AA65" s="23" t="n">
        <v>0.96</v>
      </c>
      <c r="AB65" s="23" t="n">
        <v>0.96</v>
      </c>
      <c r="AC65" s="23" t="n">
        <v>0.96</v>
      </c>
      <c r="AD65" s="23" t="n">
        <v>0.96</v>
      </c>
      <c r="AE65" s="23" t="n">
        <v>0.96</v>
      </c>
      <c r="AF65" s="23" t="n">
        <v>0.96</v>
      </c>
      <c r="AG65" s="23" t="n">
        <v>0.96</v>
      </c>
      <c r="AH65" s="23" t="n">
        <v>0.96</v>
      </c>
      <c r="AI65" s="88" t="n">
        <v>0.96</v>
      </c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  <c r="GE65" s="26"/>
      <c r="GF65" s="26"/>
      <c r="GG65" s="26"/>
      <c r="GH65" s="26"/>
      <c r="GI65" s="26"/>
      <c r="GJ65" s="26"/>
      <c r="GK65" s="26"/>
      <c r="GL65" s="26"/>
      <c r="GM65" s="26"/>
      <c r="GN65" s="26"/>
      <c r="GO65" s="26"/>
      <c r="GP65" s="26"/>
      <c r="GQ65" s="26"/>
      <c r="GR65" s="26"/>
      <c r="GS65" s="26"/>
      <c r="GT65" s="26"/>
      <c r="GU65" s="26"/>
      <c r="GV65" s="26"/>
      <c r="GW65" s="26"/>
      <c r="GX65" s="26"/>
      <c r="GY65" s="26"/>
      <c r="GZ65" s="26"/>
      <c r="HA65" s="26"/>
      <c r="HB65" s="26"/>
      <c r="HC65" s="26"/>
      <c r="HD65" s="26"/>
      <c r="HE65" s="26"/>
      <c r="HF65" s="26"/>
      <c r="HG65" s="26"/>
      <c r="HH65" s="26"/>
      <c r="HI65" s="26"/>
      <c r="HJ65" s="26"/>
      <c r="HK65" s="26"/>
      <c r="HL65" s="26"/>
      <c r="HM65" s="26"/>
      <c r="HN65" s="26"/>
      <c r="HO65" s="26"/>
      <c r="HP65" s="26"/>
      <c r="HQ65" s="26"/>
      <c r="HR65" s="26"/>
      <c r="HS65" s="26"/>
      <c r="HT65" s="26"/>
      <c r="HU65" s="26"/>
      <c r="HV65" s="26"/>
      <c r="HW65" s="26"/>
      <c r="HX65" s="26"/>
      <c r="HY65" s="26"/>
      <c r="HZ65" s="26"/>
      <c r="IA65" s="26"/>
      <c r="IB65" s="26"/>
      <c r="IC65" s="26"/>
      <c r="ID65" s="26"/>
      <c r="IE65" s="26"/>
      <c r="IF65" s="26"/>
      <c r="IG65" s="26"/>
      <c r="IH65" s="26"/>
      <c r="II65" s="26"/>
      <c r="IJ65" s="26"/>
      <c r="IK65" s="26"/>
      <c r="IL65" s="26"/>
      <c r="IM65" s="26"/>
      <c r="IN65" s="26"/>
      <c r="IO65" s="26"/>
      <c r="IP65" s="26"/>
      <c r="IQ65" s="26"/>
      <c r="IR65" s="26"/>
      <c r="IS65" s="26"/>
      <c r="IT65" s="26"/>
      <c r="IU65" s="26"/>
      <c r="IV65" s="26"/>
      <c r="IW65" s="26"/>
    </row>
    <row r="66" customFormat="false" ht="15.95" hidden="false" customHeight="true" outlineLevel="0" collapsed="false">
      <c r="A66" s="27" t="n">
        <f aca="false">+A65+1</f>
        <v>9</v>
      </c>
      <c r="B66" s="28" t="s">
        <v>49</v>
      </c>
      <c r="C66" s="27" t="n">
        <v>1078</v>
      </c>
      <c r="D66" s="29"/>
      <c r="E66" s="30" t="n">
        <v>1</v>
      </c>
      <c r="F66" s="31" t="n">
        <v>1</v>
      </c>
      <c r="G66" s="32" t="n">
        <v>1</v>
      </c>
      <c r="H66" s="32" t="n">
        <v>1</v>
      </c>
      <c r="I66" s="32" t="n">
        <v>1</v>
      </c>
      <c r="J66" s="32" t="n">
        <v>1</v>
      </c>
      <c r="K66" s="32" t="n">
        <v>1</v>
      </c>
      <c r="L66" s="33" t="n">
        <v>1</v>
      </c>
      <c r="M66" s="31" t="n">
        <v>1</v>
      </c>
      <c r="N66" s="32" t="n">
        <v>1</v>
      </c>
      <c r="O66" s="32" t="n">
        <v>1</v>
      </c>
      <c r="P66" s="32" t="n">
        <v>1</v>
      </c>
      <c r="Q66" s="32" t="n">
        <v>1</v>
      </c>
      <c r="R66" s="32" t="n">
        <v>1</v>
      </c>
      <c r="S66" s="32" t="n">
        <v>1</v>
      </c>
      <c r="T66" s="32" t="n">
        <v>1</v>
      </c>
      <c r="U66" s="32" t="n">
        <v>1</v>
      </c>
      <c r="V66" s="32" t="n">
        <v>1</v>
      </c>
      <c r="W66" s="32" t="n">
        <v>1</v>
      </c>
      <c r="X66" s="32" t="n">
        <v>1</v>
      </c>
      <c r="Y66" s="32" t="n">
        <v>1</v>
      </c>
      <c r="Z66" s="32" t="n">
        <v>1</v>
      </c>
      <c r="AA66" s="32" t="n">
        <v>1</v>
      </c>
      <c r="AB66" s="32" t="n">
        <v>1</v>
      </c>
      <c r="AC66" s="32" t="n">
        <v>1</v>
      </c>
      <c r="AD66" s="32" t="n">
        <v>1</v>
      </c>
      <c r="AE66" s="32" t="n">
        <v>1</v>
      </c>
      <c r="AF66" s="32" t="n">
        <v>1</v>
      </c>
      <c r="AG66" s="32" t="n">
        <v>1</v>
      </c>
      <c r="AH66" s="32" t="n">
        <v>1</v>
      </c>
      <c r="AI66" s="34" t="n">
        <v>1</v>
      </c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</row>
    <row r="67" customFormat="false" ht="15.95" hidden="false" customHeight="true" outlineLevel="0" collapsed="false">
      <c r="A67" s="27" t="n">
        <f aca="false">+A66+1</f>
        <v>10</v>
      </c>
      <c r="B67" s="28" t="s">
        <v>50</v>
      </c>
      <c r="C67" s="27" t="n">
        <v>1078</v>
      </c>
      <c r="D67" s="29"/>
      <c r="E67" s="30" t="n">
        <v>1</v>
      </c>
      <c r="F67" s="31" t="n">
        <v>1</v>
      </c>
      <c r="G67" s="32" t="n">
        <v>1</v>
      </c>
      <c r="H67" s="32" t="n">
        <v>1</v>
      </c>
      <c r="I67" s="32" t="n">
        <v>1</v>
      </c>
      <c r="J67" s="32" t="n">
        <v>1</v>
      </c>
      <c r="K67" s="32" t="n">
        <v>1</v>
      </c>
      <c r="L67" s="33" t="n">
        <v>1</v>
      </c>
      <c r="M67" s="31" t="n">
        <v>1</v>
      </c>
      <c r="N67" s="32" t="n">
        <v>1</v>
      </c>
      <c r="O67" s="32" t="n">
        <v>1</v>
      </c>
      <c r="P67" s="32" t="n">
        <v>1</v>
      </c>
      <c r="Q67" s="32" t="n">
        <v>1</v>
      </c>
      <c r="R67" s="32" t="n">
        <v>1</v>
      </c>
      <c r="S67" s="32" t="n">
        <v>1</v>
      </c>
      <c r="T67" s="32" t="n">
        <v>1</v>
      </c>
      <c r="U67" s="32" t="n">
        <v>1</v>
      </c>
      <c r="V67" s="32" t="n">
        <v>1</v>
      </c>
      <c r="W67" s="32" t="n">
        <v>1</v>
      </c>
      <c r="X67" s="32" t="n">
        <v>1</v>
      </c>
      <c r="Y67" s="32" t="n">
        <v>1</v>
      </c>
      <c r="Z67" s="32" t="n">
        <v>1</v>
      </c>
      <c r="AA67" s="32" t="n">
        <v>1</v>
      </c>
      <c r="AB67" s="32" t="n">
        <v>1</v>
      </c>
      <c r="AC67" s="32" t="n">
        <v>1</v>
      </c>
      <c r="AD67" s="32" t="n">
        <v>1</v>
      </c>
      <c r="AE67" s="32" t="n">
        <v>1</v>
      </c>
      <c r="AF67" s="32" t="n">
        <v>1</v>
      </c>
      <c r="AG67" s="32" t="n">
        <v>1</v>
      </c>
      <c r="AH67" s="32" t="n">
        <v>1</v>
      </c>
      <c r="AI67" s="34" t="n">
        <v>1</v>
      </c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</row>
    <row r="68" customFormat="false" ht="15.95" hidden="false" customHeight="true" outlineLevel="0" collapsed="false">
      <c r="A68" s="36" t="n">
        <f aca="false">+A67+1</f>
        <v>11</v>
      </c>
      <c r="B68" s="37" t="s">
        <v>51</v>
      </c>
      <c r="C68" s="36" t="n">
        <v>485</v>
      </c>
      <c r="D68" s="38"/>
      <c r="E68" s="39" t="n">
        <v>0</v>
      </c>
      <c r="F68" s="40" t="n">
        <v>0</v>
      </c>
      <c r="G68" s="41" t="n">
        <v>0</v>
      </c>
      <c r="H68" s="41" t="n">
        <v>0</v>
      </c>
      <c r="I68" s="41" t="n">
        <v>0</v>
      </c>
      <c r="J68" s="41" t="n">
        <v>0</v>
      </c>
      <c r="K68" s="41" t="n">
        <v>0</v>
      </c>
      <c r="L68" s="42" t="n">
        <v>0</v>
      </c>
      <c r="M68" s="40" t="n">
        <v>0</v>
      </c>
      <c r="N68" s="41" t="n">
        <v>0</v>
      </c>
      <c r="O68" s="41" t="n">
        <v>0.2</v>
      </c>
      <c r="P68" s="41" t="n">
        <v>0.3</v>
      </c>
      <c r="Q68" s="41" t="n">
        <v>0.5</v>
      </c>
      <c r="R68" s="41" t="n">
        <v>0.7</v>
      </c>
      <c r="S68" s="41" t="n">
        <v>0.9</v>
      </c>
      <c r="T68" s="32" t="n">
        <v>1</v>
      </c>
      <c r="U68" s="32" t="n">
        <v>1</v>
      </c>
      <c r="V68" s="32" t="n">
        <v>1</v>
      </c>
      <c r="W68" s="32" t="n">
        <v>1</v>
      </c>
      <c r="X68" s="32" t="n">
        <v>1</v>
      </c>
      <c r="Y68" s="32" t="n">
        <v>1</v>
      </c>
      <c r="Z68" s="32" t="n">
        <v>1</v>
      </c>
      <c r="AA68" s="32" t="n">
        <v>1</v>
      </c>
      <c r="AB68" s="32" t="n">
        <v>1</v>
      </c>
      <c r="AC68" s="32" t="n">
        <v>1</v>
      </c>
      <c r="AD68" s="32" t="n">
        <v>1</v>
      </c>
      <c r="AE68" s="32" t="n">
        <v>1</v>
      </c>
      <c r="AF68" s="32" t="n">
        <v>1</v>
      </c>
      <c r="AG68" s="32" t="n">
        <v>1</v>
      </c>
      <c r="AH68" s="32" t="n">
        <v>1</v>
      </c>
      <c r="AI68" s="34" t="n">
        <v>1</v>
      </c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</row>
    <row r="69" customFormat="false" ht="15.95" hidden="false" customHeight="true" outlineLevel="0" collapsed="false">
      <c r="A69" s="27" t="n">
        <f aca="false">+A68+1</f>
        <v>12</v>
      </c>
      <c r="B69" s="28" t="s">
        <v>52</v>
      </c>
      <c r="C69" s="27" t="n">
        <v>485</v>
      </c>
      <c r="D69" s="35"/>
      <c r="E69" s="30" t="n">
        <v>1</v>
      </c>
      <c r="F69" s="31" t="n">
        <v>1</v>
      </c>
      <c r="G69" s="32" t="n">
        <v>1</v>
      </c>
      <c r="H69" s="32" t="n">
        <v>1</v>
      </c>
      <c r="I69" s="32" t="n">
        <v>1</v>
      </c>
      <c r="J69" s="32" t="n">
        <v>1</v>
      </c>
      <c r="K69" s="32" t="n">
        <v>1</v>
      </c>
      <c r="L69" s="33" t="n">
        <v>1</v>
      </c>
      <c r="M69" s="31" t="n">
        <v>1</v>
      </c>
      <c r="N69" s="32" t="n">
        <v>1</v>
      </c>
      <c r="O69" s="32" t="n">
        <v>1</v>
      </c>
      <c r="P69" s="32" t="n">
        <v>1</v>
      </c>
      <c r="Q69" s="32" t="n">
        <v>1</v>
      </c>
      <c r="R69" s="32" t="n">
        <v>1</v>
      </c>
      <c r="S69" s="32" t="n">
        <v>1</v>
      </c>
      <c r="T69" s="32" t="n">
        <v>1</v>
      </c>
      <c r="U69" s="32" t="n">
        <v>1</v>
      </c>
      <c r="V69" s="32" t="n">
        <v>1</v>
      </c>
      <c r="W69" s="32" t="n">
        <v>1</v>
      </c>
      <c r="X69" s="32" t="n">
        <v>1</v>
      </c>
      <c r="Y69" s="32" t="n">
        <v>1</v>
      </c>
      <c r="Z69" s="32" t="n">
        <v>1</v>
      </c>
      <c r="AA69" s="32" t="n">
        <v>1</v>
      </c>
      <c r="AB69" s="32" t="n">
        <v>1</v>
      </c>
      <c r="AC69" s="32" t="n">
        <v>1</v>
      </c>
      <c r="AD69" s="32" t="n">
        <v>1</v>
      </c>
      <c r="AE69" s="32" t="n">
        <v>1</v>
      </c>
      <c r="AF69" s="32" t="n">
        <v>1</v>
      </c>
      <c r="AG69" s="32" t="n">
        <v>1</v>
      </c>
      <c r="AH69" s="32" t="n">
        <v>1</v>
      </c>
      <c r="AI69" s="34" t="n">
        <v>1</v>
      </c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</row>
    <row r="70" customFormat="false" ht="15.95" hidden="false" customHeight="true" outlineLevel="0" collapsed="false">
      <c r="A70" s="27" t="n">
        <f aca="false">+A69+1</f>
        <v>13</v>
      </c>
      <c r="B70" s="28" t="s">
        <v>53</v>
      </c>
      <c r="C70" s="27" t="n">
        <v>789</v>
      </c>
      <c r="D70" s="29"/>
      <c r="E70" s="30" t="n">
        <v>1</v>
      </c>
      <c r="F70" s="31" t="n">
        <v>1</v>
      </c>
      <c r="G70" s="32" t="n">
        <v>1</v>
      </c>
      <c r="H70" s="32" t="n">
        <v>1</v>
      </c>
      <c r="I70" s="32" t="n">
        <v>1</v>
      </c>
      <c r="J70" s="32" t="n">
        <v>1</v>
      </c>
      <c r="K70" s="32" t="n">
        <v>1</v>
      </c>
      <c r="L70" s="33" t="n">
        <v>1</v>
      </c>
      <c r="M70" s="31" t="n">
        <v>1</v>
      </c>
      <c r="N70" s="32" t="n">
        <v>1</v>
      </c>
      <c r="O70" s="32" t="n">
        <v>1</v>
      </c>
      <c r="P70" s="32" t="n">
        <v>1</v>
      </c>
      <c r="Q70" s="32" t="n">
        <v>1</v>
      </c>
      <c r="R70" s="32" t="n">
        <v>1</v>
      </c>
      <c r="S70" s="32" t="n">
        <v>1</v>
      </c>
      <c r="T70" s="32" t="n">
        <v>1</v>
      </c>
      <c r="U70" s="32" t="n">
        <v>1</v>
      </c>
      <c r="V70" s="32" t="n">
        <v>1</v>
      </c>
      <c r="W70" s="32" t="n">
        <v>1</v>
      </c>
      <c r="X70" s="32" t="n">
        <v>1</v>
      </c>
      <c r="Y70" s="32" t="n">
        <v>1</v>
      </c>
      <c r="Z70" s="32" t="n">
        <v>1</v>
      </c>
      <c r="AA70" s="32" t="n">
        <v>1</v>
      </c>
      <c r="AB70" s="32" t="n">
        <v>1</v>
      </c>
      <c r="AC70" s="32" t="n">
        <v>1</v>
      </c>
      <c r="AD70" s="32" t="n">
        <v>1</v>
      </c>
      <c r="AE70" s="32" t="n">
        <v>1</v>
      </c>
      <c r="AF70" s="32" t="n">
        <v>1</v>
      </c>
      <c r="AG70" s="32" t="n">
        <v>1</v>
      </c>
      <c r="AH70" s="32" t="n">
        <v>1</v>
      </c>
      <c r="AI70" s="34" t="n">
        <v>1</v>
      </c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</row>
    <row r="71" customFormat="false" ht="15.95" hidden="false" customHeight="true" outlineLevel="0" collapsed="false">
      <c r="A71" s="79" t="n">
        <f aca="false">+A70+1</f>
        <v>14</v>
      </c>
      <c r="B71" s="80" t="s">
        <v>54</v>
      </c>
      <c r="C71" s="79" t="n">
        <v>789</v>
      </c>
      <c r="D71" s="81" t="n">
        <v>0</v>
      </c>
      <c r="E71" s="82" t="n">
        <v>1</v>
      </c>
      <c r="F71" s="83" t="n">
        <v>1</v>
      </c>
      <c r="G71" s="51" t="n">
        <v>1</v>
      </c>
      <c r="H71" s="51" t="n">
        <v>1</v>
      </c>
      <c r="I71" s="51" t="n">
        <v>1</v>
      </c>
      <c r="J71" s="51" t="n">
        <v>1</v>
      </c>
      <c r="K71" s="51" t="n">
        <v>1</v>
      </c>
      <c r="L71" s="84" t="n">
        <v>1</v>
      </c>
      <c r="M71" s="83" t="n">
        <v>1</v>
      </c>
      <c r="N71" s="51" t="n">
        <v>1</v>
      </c>
      <c r="O71" s="51" t="n">
        <v>1</v>
      </c>
      <c r="P71" s="51" t="n">
        <v>1</v>
      </c>
      <c r="Q71" s="51" t="n">
        <v>1</v>
      </c>
      <c r="R71" s="51" t="n">
        <v>1</v>
      </c>
      <c r="S71" s="51" t="n">
        <v>1</v>
      </c>
      <c r="T71" s="51" t="n">
        <v>1</v>
      </c>
      <c r="U71" s="51" t="n">
        <v>1</v>
      </c>
      <c r="V71" s="51" t="n">
        <v>1</v>
      </c>
      <c r="W71" s="51" t="n">
        <v>1</v>
      </c>
      <c r="X71" s="51" t="n">
        <v>1</v>
      </c>
      <c r="Y71" s="51" t="n">
        <v>1</v>
      </c>
      <c r="Z71" s="51" t="n">
        <v>1</v>
      </c>
      <c r="AA71" s="51" t="n">
        <v>1</v>
      </c>
      <c r="AB71" s="51" t="n">
        <v>1</v>
      </c>
      <c r="AC71" s="51" t="n">
        <v>1</v>
      </c>
      <c r="AD71" s="51" t="n">
        <v>1</v>
      </c>
      <c r="AE71" s="51" t="n">
        <v>1</v>
      </c>
      <c r="AF71" s="51" t="n">
        <v>1</v>
      </c>
      <c r="AG71" s="51" t="n">
        <v>1</v>
      </c>
      <c r="AH71" s="51" t="n">
        <v>1</v>
      </c>
      <c r="AI71" s="52" t="n">
        <v>1</v>
      </c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</row>
    <row r="72" customFormat="false" ht="15.95" hidden="false" customHeight="true" outlineLevel="0" collapsed="false">
      <c r="A72" s="53"/>
      <c r="B72" s="54" t="s">
        <v>11</v>
      </c>
      <c r="C72" s="55"/>
      <c r="D72" s="56"/>
      <c r="E72" s="57" t="n">
        <f aca="false">(E58*$C58)+(E59*$C59)+(E60*$C60)+(E61*$C61)+(E62*$C62)+(E63*$C63)+(E64*$C64)+(E65*$C65)+(E66*$C66)+(E67*$C67)+(E68*$C68)+(E69*$C69)+(E70*$C70)+(E71*$C71)</f>
        <v>11114.08</v>
      </c>
      <c r="F72" s="58" t="n">
        <f aca="false">(F58*$C58)+(F59*$C59)+(F60*$C60)+(F61*$C61)+(F62*$C62)+(F63*$C63)+(F64*$C64)+(F65*$C65)+(F66*$C66)+(F67*$C67)+(F68*$C68)+(F69*$C69)+(F70*$C70)+(F71*$C71)</f>
        <v>11669.88</v>
      </c>
      <c r="G72" s="59" t="n">
        <f aca="false">(G58*$C58)+(G59*$C59)+(G60*$C60)+(G61*$C61)+(G62*$C62)+(G63*$C63)+(G64*$C64)+(G65*$C65)+(G66*$C66)+(G67*$C67)+(G68*$C68)+(G69*$C69)+(G70*$C70)+(G71*$C71)</f>
        <v>11614.63</v>
      </c>
      <c r="H72" s="59" t="n">
        <f aca="false">(H58*$C58)+(H59*$C59)+(H60*$C60)+(H61*$C61)+(H62*$C62)+(H63*$C63)+(H64*$C64)+(H65*$C65)+(H66*$C66)+(H67*$C67)+(H68*$C68)+(H69*$C69)+(H70*$C70)+(H71*$C71)</f>
        <v>11669.88</v>
      </c>
      <c r="I72" s="59" t="n">
        <f aca="false">(I58*$C58)+(I59*$C59)+(I60*$C60)+(I61*$C61)+(I62*$C62)+(I63*$C63)+(I64*$C64)+(I65*$C65)+(I66*$C66)+(I67*$C67)+(I68*$C68)+(I69*$C69)+(I70*$C70)+(I71*$C71)</f>
        <v>11669.88</v>
      </c>
      <c r="J72" s="59" t="n">
        <f aca="false">(J58*$C58)+(J59*$C59)+(J60*$C60)+(J61*$C61)+(J62*$C62)+(J63*$C63)+(J64*$C64)+(J65*$C65)+(J66*$C66)+(J67*$C67)+(J68*$C68)+(J69*$C69)+(J70*$C70)+(J71*$C71)</f>
        <v>11669.88</v>
      </c>
      <c r="K72" s="59" t="n">
        <f aca="false">(K58*$C58)+(K59*$C59)+(K60*$C60)+(K61*$C61)+(K62*$C62)+(K63*$C63)+(K64*$C64)+(K65*$C65)+(K66*$C66)+(K67*$C67)+(K68*$C68)+(K69*$C69)+(K70*$C70)+(K71*$C71)</f>
        <v>11669.88</v>
      </c>
      <c r="L72" s="60" t="n">
        <f aca="false">(L58*$C58)+(L59*$C59)+(L60*$C60)+(L61*$C61)+(L62*$C62)+(L63*$C63)+(L64*$C64)+(L65*$C65)+(L66*$C66)+(L67*$C67)+(L68*$C68)+(L69*$C69)+(L70*$C70)+(L71*$C71)</f>
        <v>11669.88</v>
      </c>
      <c r="M72" s="58" t="n">
        <f aca="false">(M58*$C58)+(M59*$C59)+(M60*$C60)+(M61*$C61)+(M62*$C62)+(M63*$C63)+(M64*$C64)+(M65*$C65)+(M66*$C66)+(M67*$C67)+(M68*$C68)+(M69*$C69)+(M70*$C70)+(M71*$C71)</f>
        <v>11669.88</v>
      </c>
      <c r="N72" s="59" t="n">
        <f aca="false">(N58*$C58)+(N59*$C59)+(N60*$C60)+(N61*$C61)+(N62*$C62)+(N63*$C63)+(N64*$C64)+(N65*$C65)+(N66*$C66)+(N67*$C67)+(N68*$C68)+(N69*$C69)+(N70*$C70)+(N71*$C71)</f>
        <v>11669.88</v>
      </c>
      <c r="O72" s="59" t="n">
        <f aca="false">(O58*$C58)+(O59*$C59)+(O60*$C60)+(O61*$C61)+(O62*$C62)+(O63*$C63)+(O64*$C64)+(O65*$C65)+(O66*$C66)+(O67*$C67)+(O68*$C68)+(O69*$C69)+(O70*$C70)+(O71*$C71)</f>
        <v>11766.88</v>
      </c>
      <c r="P72" s="59" t="n">
        <f aca="false">(P58*$C58)+(P59*$C59)+(P60*$C60)+(P61*$C61)+(P62*$C62)+(P63*$C63)+(P64*$C64)+(P65*$C65)+(P66*$C66)+(P67*$C67)+(P68*$C68)+(P69*$C69)+(P70*$C70)+(P71*$C71)</f>
        <v>11815.38</v>
      </c>
      <c r="Q72" s="59" t="n">
        <f aca="false">(Q58*$C58)+(Q59*$C59)+(Q60*$C60)+(Q61*$C61)+(Q62*$C62)+(Q63*$C63)+(Q64*$C64)+(Q65*$C65)+(Q66*$C66)+(Q67*$C67)+(Q68*$C68)+(Q69*$C69)+(Q70*$C70)+(Q71*$C71)</f>
        <v>11912.38</v>
      </c>
      <c r="R72" s="59" t="n">
        <f aca="false">(R58*$C58)+(R59*$C59)+(R60*$C60)+(R61*$C61)+(R62*$C62)+(R63*$C63)+(R64*$C64)+(R65*$C65)+(R66*$C66)+(R67*$C67)+(R68*$C68)+(R69*$C69)+(R70*$C70)+(R71*$C71)</f>
        <v>12009.38</v>
      </c>
      <c r="S72" s="59" t="n">
        <f aca="false">(S58*$C58)+(S59*$C59)+(S60*$C60)+(S61*$C61)+(S62*$C62)+(S63*$C63)+(S64*$C64)+(S65*$C65)+(S66*$C66)+(S67*$C67)+(S68*$C68)+(S69*$C69)+(S70*$C70)+(S71*$C71)</f>
        <v>12106.38</v>
      </c>
      <c r="T72" s="59" t="n">
        <f aca="false">(T58*$C58)+(T59*$C59)+(T60*$C60)+(T61*$C61)+(T62*$C62)+(T63*$C63)+(T64*$C64)+(T65*$C65)+(T66*$C66)+(T67*$C67)+(T68*$C68)+(T69*$C69)+(T70*$C70)+(T71*$C71)</f>
        <v>12154.88</v>
      </c>
      <c r="U72" s="59" t="n">
        <f aca="false">(U58*$C58)+(U59*$C59)+(U60*$C60)+(U61*$C61)+(U62*$C62)+(U63*$C63)+(U64*$C64)+(U65*$C65)+(U66*$C66)+(U67*$C67)+(U68*$C68)+(U69*$C69)+(U70*$C70)+(U71*$C71)</f>
        <v>12154.88</v>
      </c>
      <c r="V72" s="59" t="n">
        <f aca="false">(V58*$C58)+(V59*$C59)+(V60*$C60)+(V61*$C61)+(V62*$C62)+(V63*$C63)+(V64*$C64)+(V65*$C65)+(V66*$C66)+(V67*$C67)+(V68*$C68)+(V69*$C69)+(V70*$C70)+(V71*$C71)</f>
        <v>12154.88</v>
      </c>
      <c r="W72" s="59" t="n">
        <f aca="false">(W58*$C58)+(W59*$C59)+(W60*$C60)+(W61*$C61)+(W62*$C62)+(W63*$C63)+(W64*$C64)+(W65*$C65)+(W66*$C66)+(W67*$C67)+(W68*$C68)+(W69*$C69)+(W70*$C70)+(W71*$C71)</f>
        <v>12154.88</v>
      </c>
      <c r="X72" s="59" t="n">
        <f aca="false">(X58*$C58)+(X59*$C59)+(X60*$C60)+(X61*$C61)+(X62*$C62)+(X63*$C63)+(X64*$C64)+(X65*$C65)+(X66*$C66)+(X67*$C67)+(X68*$C68)+(X69*$C69)+(X70*$C70)+(X71*$C71)</f>
        <v>12154.88</v>
      </c>
      <c r="Y72" s="59" t="n">
        <f aca="false">(Y58*$C58)+(Y59*$C59)+(Y60*$C60)+(Y61*$C61)+(Y62*$C62)+(Y63*$C63)+(Y64*$C64)+(Y65*$C65)+(Y66*$C66)+(Y67*$C67)+(Y68*$C68)+(Y69*$C69)+(Y70*$C70)+(Y71*$C71)</f>
        <v>12154.88</v>
      </c>
      <c r="Z72" s="59" t="n">
        <f aca="false">(Z58*$C58)+(Z59*$C59)+(Z60*$C60)+(Z61*$C61)+(Z62*$C62)+(Z63*$C63)+(Z64*$C64)+(Z65*$C65)+(Z66*$C66)+(Z67*$C67)+(Z68*$C68)+(Z69*$C69)+(Z70*$C70)+(Z71*$C71)</f>
        <v>12154.88</v>
      </c>
      <c r="AA72" s="59" t="n">
        <f aca="false">(AA58*$C58)+(AA59*$C59)+(AA60*$C60)+(AA61*$C61)+(AA62*$C62)+(AA63*$C63)+(AA64*$C64)+(AA65*$C65)+(AA66*$C66)+(AA67*$C67)+(AA68*$C68)+(AA69*$C69)+(AA70*$C70)+(AA71*$C71)</f>
        <v>12154.88</v>
      </c>
      <c r="AB72" s="59" t="n">
        <f aca="false">(AB58*$C58)+(AB59*$C59)+(AB60*$C60)+(AB61*$C61)+(AB62*$C62)+(AB63*$C63)+(AB64*$C64)+(AB65*$C65)+(AB66*$C66)+(AB67*$C67)+(AB68*$C68)+(AB69*$C69)+(AB70*$C70)+(AB71*$C71)</f>
        <v>12154.88</v>
      </c>
      <c r="AC72" s="59" t="n">
        <f aca="false">(AC58*$C58)+(AC59*$C59)+(AC60*$C60)+(AC61*$C61)+(AC62*$C62)+(AC63*$C63)+(AC64*$C64)+(AC65*$C65)+(AC66*$C66)+(AC67*$C67)+(AC68*$C68)+(AC69*$C69)+(AC70*$C70)+(AC71*$C71)</f>
        <v>12154.88</v>
      </c>
      <c r="AD72" s="59" t="n">
        <f aca="false">(AD58*$C58)+(AD59*$C59)+(AD60*$C60)+(AD61*$C61)+(AD62*$C62)+(AD63*$C63)+(AD64*$C64)+(AD65*$C65)+(AD66*$C66)+(AD67*$C67)+(AD68*$C68)+(AD69*$C69)+(AD70*$C70)+(AD71*$C71)</f>
        <v>12154.88</v>
      </c>
      <c r="AE72" s="59" t="n">
        <f aca="false">(AE58*$C58)+(AE59*$C59)+(AE60*$C60)+(AE61*$C61)+(AE62*$C62)+(AE63*$C63)+(AE64*$C64)+(AE65*$C65)+(AE66*$C66)+(AE67*$C67)+(AE68*$C68)+(AE69*$C69)+(AE70*$C70)+(AE71*$C71)</f>
        <v>12154.88</v>
      </c>
      <c r="AF72" s="59" t="n">
        <f aca="false">(AF58*$C58)+(AF59*$C59)+(AF60*$C60)+(AF61*$C61)+(AF62*$C62)+(AF63*$C63)+(AF64*$C64)+(AF65*$C65)+(AF66*$C66)+(AF67*$C67)+(AF68*$C68)+(AF69*$C69)+(AF70*$C70)+(AF71*$C71)</f>
        <v>12154.88</v>
      </c>
      <c r="AG72" s="59" t="n">
        <f aca="false">(AG58*$C58)+(AG59*$C59)+(AG60*$C60)+(AG61*$C61)+(AG62*$C62)+(AG63*$C63)+(AG64*$C64)+(AG65*$C65)+(AG66*$C66)+(AG67*$C67)+(AG68*$C68)+(AG69*$C69)+(AG70*$C70)+(AG71*$C71)</f>
        <v>12154.88</v>
      </c>
      <c r="AH72" s="59" t="n">
        <f aca="false">(AH58*$C58)+(AH59*$C59)+(AH60*$C60)+(AH61*$C61)+(AH62*$C62)+(AH63*$C63)+(AH64*$C64)+(AH65*$C65)+(AH66*$C66)+(AH67*$C67)+(AH68*$C68)+(AH69*$C69)+(AH70*$C70)+(AH71*$C71)</f>
        <v>12154.88</v>
      </c>
      <c r="AI72" s="61" t="n">
        <f aca="false">(AI58*$C58)+(AI59*$C59)+(AI60*$C60)+(AI61*$C61)+(AI62*$C62)+(AI63*$C63)+(AI64*$C64)+(AI65*$C65)+(AI66*$C66)+(AI67*$C67)+(AI68*$C68)+(AI69*$C69)+(AI70*$C70)+(AI71*$C71)</f>
        <v>12154.88</v>
      </c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</row>
    <row r="73" customFormat="false" ht="15.95" hidden="false" customHeight="true" outlineLevel="0" collapsed="false">
      <c r="A73" s="62"/>
      <c r="B73" s="63" t="s">
        <v>12</v>
      </c>
      <c r="C73" s="64" t="n">
        <v>0.033</v>
      </c>
      <c r="D73" s="65"/>
      <c r="E73" s="57"/>
      <c r="F73" s="66"/>
      <c r="G73" s="57"/>
      <c r="H73" s="57"/>
      <c r="I73" s="57"/>
      <c r="J73" s="57"/>
      <c r="K73" s="57"/>
      <c r="L73" s="60"/>
      <c r="M73" s="66" t="n">
        <f aca="false">(IF(M58&lt;100%,0,M58*$C58)+IF(M59&lt;100%,0,M59*$C59)+IF(M60&lt;100%,0,M60*$C60)+IF(M61&lt;100%,0,M61*$C61)+IF(M62&lt;100%,0,M62*$C62)+IF(M63&lt;100%,0,M63*$C63)+IF(M64&lt;100%,0,M64*$C64)+IF(M65&lt;96%,0,M65*$C65)+IF(M66&lt;100%,0,M66*$C66)+IF(M67&lt;100%,0,M67*$C67)+IF(M68&lt;100%,0,M68*$C68)+IF(M69&lt;100%,0,M69*$C69)+IF(M70&lt;100%,0,M70*$C70)+IF(M71&lt;100%,0,M71*$C71))*$C73</f>
        <v>385.10604</v>
      </c>
      <c r="N73" s="57" t="n">
        <f aca="false">(IF(N58&lt;100%,0,N58*$C58)+IF(N59&lt;100%,0,N59*$C59)+IF(N60&lt;100%,0,N60*$C60)+IF(N61&lt;100%,0,N61*$C61)+IF(N62&lt;100%,0,N62*$C62)+IF(N63&lt;100%,0,N63*$C63)+IF(N64&lt;100%,0,N64*$C64)+IF(N65&lt;96%,0,N65*$C65)+IF(N66&lt;100%,0,N66*$C66)+IF(N67&lt;100%,0,N67*$C67)+IF(N68&lt;100%,0,N68*$C68)+IF(N69&lt;100%,0,N69*$C69)+IF(N70&lt;100%,0,N70*$C70)+IF(N71&lt;100%,0,N71*$C71))*$C73</f>
        <v>385.10604</v>
      </c>
      <c r="O73" s="57" t="n">
        <f aca="false">(IF(O58&lt;100%,0,O58*$C58)+IF(O59&lt;100%,0,O59*$C59)+IF(O60&lt;100%,0,O60*$C60)+IF(O61&lt;100%,0,O61*$C61)+IF(O62&lt;100%,0,O62*$C62)+IF(O63&lt;100%,0,O63*$C63)+IF(O64&lt;100%,0,O64*$C64)+IF(O65&lt;96%,0,O65*$C65)+IF(O66&lt;100%,0,O66*$C66)+IF(O67&lt;100%,0,O67*$C67)+IF(O68&lt;100%,0,O68*$C68)+IF(O69&lt;100%,0,O69*$C69)+IF(O70&lt;100%,0,O70*$C70)+IF(O71&lt;100%,0,O71*$C71))*$C73</f>
        <v>385.10604</v>
      </c>
      <c r="P73" s="57" t="n">
        <f aca="false">(IF(P58&lt;100%,0,P58*$C58)+IF(P59&lt;100%,0,P59*$C59)+IF(P60&lt;100%,0,P60*$C60)+IF(P61&lt;100%,0,P61*$C61)+IF(P62&lt;100%,0,P62*$C62)+IF(P63&lt;100%,0,P63*$C63)+IF(P64&lt;100%,0,P64*$C64)+IF(P65&lt;96%,0,P65*$C65)+IF(P66&lt;100%,0,P66*$C66)+IF(P67&lt;100%,0,P67*$C67)+IF(P68&lt;100%,0,P68*$C68)+IF(P69&lt;100%,0,P69*$C69)+IF(P70&lt;100%,0,P70*$C70)+IF(P71&lt;100%,0,P71*$C71))*$C73</f>
        <v>385.10604</v>
      </c>
      <c r="Q73" s="57" t="n">
        <f aca="false">(IF(Q58&lt;100%,0,Q58*$C58)+IF(Q59&lt;100%,0,Q59*$C59)+IF(Q60&lt;100%,0,Q60*$C60)+IF(Q61&lt;100%,0,Q61*$C61)+IF(Q62&lt;100%,0,Q62*$C62)+IF(Q63&lt;100%,0,Q63*$C63)+IF(Q64&lt;100%,0,Q64*$C64)+IF(Q65&lt;96%,0,Q65*$C65)+IF(Q66&lt;100%,0,Q66*$C66)+IF(Q67&lt;100%,0,Q67*$C67)+IF(Q68&lt;100%,0,Q68*$C68)+IF(Q69&lt;100%,0,Q69*$C69)+IF(Q70&lt;100%,0,Q70*$C70)+IF(Q71&lt;100%,0,Q71*$C71))*$C73</f>
        <v>385.10604</v>
      </c>
      <c r="R73" s="57" t="n">
        <f aca="false">(IF(R58&lt;100%,0,R58*$C58)+IF(R59&lt;100%,0,R59*$C59)+IF(R60&lt;100%,0,R60*$C60)+IF(R61&lt;100%,0,R61*$C61)+IF(R62&lt;100%,0,R62*$C62)+IF(R63&lt;100%,0,R63*$C63)+IF(R64&lt;100%,0,R64*$C64)+IF(R65&lt;96%,0,R65*$C65)+IF(R66&lt;100%,0,R66*$C66)+IF(R67&lt;100%,0,R67*$C67)+IF(R68&lt;100%,0,R68*$C68)+IF(R69&lt;100%,0,R69*$C69)+IF(R70&lt;100%,0,R70*$C70)+IF(R71&lt;100%,0,R71*$C71))*$C73</f>
        <v>385.10604</v>
      </c>
      <c r="S73" s="57" t="n">
        <f aca="false">(IF(S58&lt;100%,0,S58*$C58)+IF(S59&lt;100%,0,S59*$C59)+IF(S60&lt;100%,0,S60*$C60)+IF(S61&lt;100%,0,S61*$C61)+IF(S62&lt;100%,0,S62*$C62)+IF(S63&lt;100%,0,S63*$C63)+IF(S64&lt;100%,0,S64*$C64)+IF(S65&lt;96%,0,S65*$C65)+IF(S66&lt;100%,0,S66*$C66)+IF(S67&lt;100%,0,S67*$C67)+IF(S68&lt;100%,0,S68*$C68)+IF(S69&lt;100%,0,S69*$C69)+IF(S70&lt;100%,0,S70*$C70)+IF(S71&lt;100%,0,S71*$C71))*$C73</f>
        <v>385.10604</v>
      </c>
      <c r="T73" s="57" t="n">
        <f aca="false">(IF(T58&lt;100%,0,T58*$C58)+IF(T59&lt;100%,0,T59*$C59)+IF(T60&lt;100%,0,T60*$C60)+IF(T61&lt;100%,0,T61*$C61)+IF(T62&lt;100%,0,T62*$C62)+IF(T63&lt;100%,0,T63*$C63)+IF(T64&lt;100%,0,T64*$C64)+IF(T65&lt;96%,0,T65*$C65)+IF(T66&lt;100%,0,T66*$C66)+IF(T67&lt;100%,0,T67*$C67)+IF(T68&lt;100%,0,T68*$C68)+IF(T69&lt;100%,0,T69*$C69)+IF(T70&lt;100%,0,T70*$C70)+IF(T71&lt;100%,0,T71*$C71))*$C73</f>
        <v>401.11104</v>
      </c>
      <c r="U73" s="57" t="n">
        <f aca="false">(IF(U58&lt;100%,0,U58*$C58)+IF(U59&lt;100%,0,U59*$C59)+IF(U60&lt;100%,0,U60*$C60)+IF(U61&lt;100%,0,U61*$C61)+IF(U62&lt;100%,0,U62*$C62)+IF(U63&lt;100%,0,U63*$C63)+IF(U64&lt;100%,0,U64*$C64)+IF(U65&lt;96%,0,U65*$C65)+IF(U66&lt;100%,0,U66*$C66)+IF(U67&lt;100%,0,U67*$C67)+IF(U68&lt;100%,0,U68*$C68)+IF(U69&lt;100%,0,U69*$C69)+IF(U70&lt;100%,0,U70*$C70)+IF(U71&lt;100%,0,U71*$C71))*$C73</f>
        <v>401.11104</v>
      </c>
      <c r="V73" s="57" t="n">
        <f aca="false">(IF(V58&lt;100%,0,V58*$C58)+IF(V59&lt;100%,0,V59*$C59)+IF(V60&lt;100%,0,V60*$C60)+IF(V61&lt;100%,0,V61*$C61)+IF(V62&lt;100%,0,V62*$C62)+IF(V63&lt;100%,0,V63*$C63)+IF(V64&lt;100%,0,V64*$C64)+IF(V65&lt;96%,0,V65*$C65)+IF(V66&lt;100%,0,V66*$C66)+IF(V67&lt;100%,0,V67*$C67)+IF(V68&lt;100%,0,V68*$C68)+IF(V69&lt;100%,0,V69*$C69)+IF(V70&lt;100%,0,V70*$C70)+IF(V71&lt;100%,0,V71*$C71))*$C73</f>
        <v>401.11104</v>
      </c>
      <c r="W73" s="57" t="n">
        <f aca="false">(IF(W58&lt;100%,0,W58*$C58)+IF(W59&lt;100%,0,W59*$C59)+IF(W60&lt;100%,0,W60*$C60)+IF(W61&lt;100%,0,W61*$C61)+IF(W62&lt;100%,0,W62*$C62)+IF(W63&lt;100%,0,W63*$C63)+IF(W64&lt;100%,0,W64*$C64)+IF(W65&lt;96%,0,W65*$C65)+IF(W66&lt;100%,0,W66*$C66)+IF(W67&lt;100%,0,W67*$C67)+IF(W68&lt;100%,0,W68*$C68)+IF(W69&lt;100%,0,W69*$C69)+IF(W70&lt;100%,0,W70*$C70)+IF(W71&lt;100%,0,W71*$C71))*$C73</f>
        <v>401.11104</v>
      </c>
      <c r="X73" s="57" t="n">
        <f aca="false">(IF(X58&lt;100%,0,X58*$C58)+IF(X59&lt;100%,0,X59*$C59)+IF(X60&lt;100%,0,X60*$C60)+IF(X61&lt;100%,0,X61*$C61)+IF(X62&lt;100%,0,X62*$C62)+IF(X63&lt;100%,0,X63*$C63)+IF(X64&lt;100%,0,X64*$C64)+IF(X65&lt;96%,0,X65*$C65)+IF(X66&lt;100%,0,X66*$C66)+IF(X67&lt;100%,0,X67*$C67)+IF(X68&lt;100%,0,X68*$C68)+IF(X69&lt;100%,0,X69*$C69)+IF(X70&lt;100%,0,X70*$C70)+IF(X71&lt;100%,0,X71*$C71))*$C73</f>
        <v>401.11104</v>
      </c>
      <c r="Y73" s="57" t="n">
        <f aca="false">(IF(Y58&lt;100%,0,Y58*$C58)+IF(Y59&lt;100%,0,Y59*$C59)+IF(Y60&lt;100%,0,Y60*$C60)+IF(Y61&lt;100%,0,Y61*$C61)+IF(Y62&lt;100%,0,Y62*$C62)+IF(Y63&lt;100%,0,Y63*$C63)+IF(Y64&lt;100%,0,Y64*$C64)+IF(Y65&lt;96%,0,Y65*$C65)+IF(Y66&lt;100%,0,Y66*$C66)+IF(Y67&lt;100%,0,Y67*$C67)+IF(Y68&lt;100%,0,Y68*$C68)+IF(Y69&lt;100%,0,Y69*$C69)+IF(Y70&lt;100%,0,Y70*$C70)+IF(Y71&lt;100%,0,Y71*$C71))*$C73</f>
        <v>401.11104</v>
      </c>
      <c r="Z73" s="57" t="n">
        <f aca="false">(IF(Z58&lt;100%,0,Z58*$C58)+IF(Z59&lt;100%,0,Z59*$C59)+IF(Z60&lt;100%,0,Z60*$C60)+IF(Z61&lt;100%,0,Z61*$C61)+IF(Z62&lt;100%,0,Z62*$C62)+IF(Z63&lt;100%,0,Z63*$C63)+IF(Z64&lt;100%,0,Z64*$C64)+IF(Z65&lt;96%,0,Z65*$C65)+IF(Z66&lt;100%,0,Z66*$C66)+IF(Z67&lt;100%,0,Z67*$C67)+IF(Z68&lt;100%,0,Z68*$C68)+IF(Z69&lt;100%,0,Z69*$C69)+IF(Z70&lt;100%,0,Z70*$C70)+IF(Z71&lt;100%,0,Z71*$C71))*$C73</f>
        <v>401.11104</v>
      </c>
      <c r="AA73" s="57" t="n">
        <f aca="false">(IF(AA58&lt;100%,0,AA58*$C58)+IF(AA59&lt;100%,0,AA59*$C59)+IF(AA60&lt;100%,0,AA60*$C60)+IF(AA61&lt;100%,0,AA61*$C61)+IF(AA62&lt;100%,0,AA62*$C62)+IF(AA63&lt;100%,0,AA63*$C63)+IF(AA64&lt;100%,0,AA64*$C64)+IF(AA65&lt;96%,0,AA65*$C65)+IF(AA66&lt;100%,0,AA66*$C66)+IF(AA67&lt;100%,0,AA67*$C67)+IF(AA68&lt;100%,0,AA68*$C68)+IF(AA69&lt;100%,0,AA69*$C69)+IF(AA70&lt;100%,0,AA70*$C70)+IF(AA71&lt;100%,0,AA71*$C71))*$C73</f>
        <v>401.11104</v>
      </c>
      <c r="AB73" s="57" t="n">
        <f aca="false">(IF(AB58&lt;100%,0,AB58*$C58)+IF(AB59&lt;100%,0,AB59*$C59)+IF(AB60&lt;100%,0,AB60*$C60)+IF(AB61&lt;100%,0,AB61*$C61)+IF(AB62&lt;100%,0,AB62*$C62)+IF(AB63&lt;100%,0,AB63*$C63)+IF(AB64&lt;100%,0,AB64*$C64)+IF(AB65&lt;96%,0,AB65*$C65)+IF(AB66&lt;100%,0,AB66*$C66)+IF(AB67&lt;100%,0,AB67*$C67)+IF(AB68&lt;100%,0,AB68*$C68)+IF(AB69&lt;100%,0,AB69*$C69)+IF(AB70&lt;100%,0,AB70*$C70)+IF(AB71&lt;100%,0,AB71*$C71))*$C73</f>
        <v>401.11104</v>
      </c>
      <c r="AC73" s="57" t="n">
        <f aca="false">(IF(AC58&lt;100%,0,AC58*$C58)+IF(AC59&lt;100%,0,AC59*$C59)+IF(AC60&lt;100%,0,AC60*$C60)+IF(AC61&lt;100%,0,AC61*$C61)+IF(AC62&lt;100%,0,AC62*$C62)+IF(AC63&lt;100%,0,AC63*$C63)+IF(AC64&lt;100%,0,AC64*$C64)+IF(AC65&lt;96%,0,AC65*$C65)+IF(AC66&lt;100%,0,AC66*$C66)+IF(AC67&lt;100%,0,AC67*$C67)+IF(AC68&lt;100%,0,AC68*$C68)+IF(AC69&lt;100%,0,AC69*$C69)+IF(AC70&lt;100%,0,AC70*$C70)+IF(AC71&lt;100%,0,AC71*$C71))*$C73</f>
        <v>401.11104</v>
      </c>
      <c r="AD73" s="57" t="n">
        <f aca="false">(IF(AD58&lt;100%,0,AD58*$C58)+IF(AD59&lt;100%,0,AD59*$C59)+IF(AD60&lt;100%,0,AD60*$C60)+IF(AD61&lt;100%,0,AD61*$C61)+IF(AD62&lt;100%,0,AD62*$C62)+IF(AD63&lt;100%,0,AD63*$C63)+IF(AD64&lt;100%,0,AD64*$C64)+IF(AD65&lt;96%,0,AD65*$C65)+IF(AD66&lt;100%,0,AD66*$C66)+IF(AD67&lt;100%,0,AD67*$C67)+IF(AD68&lt;100%,0,AD68*$C68)+IF(AD69&lt;100%,0,AD69*$C69)+IF(AD70&lt;100%,0,AD70*$C70)+IF(AD71&lt;100%,0,AD71*$C71))*$C73</f>
        <v>401.11104</v>
      </c>
      <c r="AE73" s="57" t="n">
        <f aca="false">(IF(AE58&lt;100%,0,AE58*$C58)+IF(AE59&lt;100%,0,AE59*$C59)+IF(AE60&lt;100%,0,AE60*$C60)+IF(AE61&lt;100%,0,AE61*$C61)+IF(AE62&lt;100%,0,AE62*$C62)+IF(AE63&lt;100%,0,AE63*$C63)+IF(AE64&lt;100%,0,AE64*$C64)+IF(AE65&lt;96%,0,AE65*$C65)+IF(AE66&lt;100%,0,AE66*$C66)+IF(AE67&lt;100%,0,AE67*$C67)+IF(AE68&lt;100%,0,AE68*$C68)+IF(AE69&lt;100%,0,AE69*$C69)+IF(AE70&lt;100%,0,AE70*$C70)+IF(AE71&lt;100%,0,AE71*$C71))*$C73</f>
        <v>401.11104</v>
      </c>
      <c r="AF73" s="57" t="n">
        <f aca="false">(IF(AF58&lt;100%,0,AF58*$C58)+IF(AF59&lt;100%,0,AF59*$C59)+IF(AF60&lt;100%,0,AF60*$C60)+IF(AF61&lt;100%,0,AF61*$C61)+IF(AF62&lt;100%,0,AF62*$C62)+IF(AF63&lt;100%,0,AF63*$C63)+IF(AF64&lt;100%,0,AF64*$C64)+IF(AF65&lt;96%,0,AF65*$C65)+IF(AF66&lt;100%,0,AF66*$C66)+IF(AF67&lt;100%,0,AF67*$C67)+IF(AF68&lt;100%,0,AF68*$C68)+IF(AF69&lt;100%,0,AF69*$C69)+IF(AF70&lt;100%,0,AF70*$C70)+IF(AF71&lt;100%,0,AF71*$C71))*$C73</f>
        <v>401.11104</v>
      </c>
      <c r="AG73" s="57" t="n">
        <f aca="false">(IF(AG58&lt;100%,0,AG58*$C58)+IF(AG59&lt;100%,0,AG59*$C59)+IF(AG60&lt;100%,0,AG60*$C60)+IF(AG61&lt;100%,0,AG61*$C61)+IF(AG62&lt;100%,0,AG62*$C62)+IF(AG63&lt;100%,0,AG63*$C63)+IF(AG64&lt;100%,0,AG64*$C64)+IF(AG65&lt;96%,0,AG65*$C65)+IF(AG66&lt;100%,0,AG66*$C66)+IF(AG67&lt;100%,0,AG67*$C67)+IF(AG68&lt;100%,0,AG68*$C68)+IF(AG69&lt;100%,0,AG69*$C69)+IF(AG70&lt;100%,0,AG70*$C70)+IF(AG71&lt;100%,0,AG71*$C71))*$C73</f>
        <v>401.11104</v>
      </c>
      <c r="AH73" s="57" t="n">
        <f aca="false">(IF(AH58&lt;100%,0,AH58*$C58)+IF(AH59&lt;100%,0,AH59*$C59)+IF(AH60&lt;100%,0,AH60*$C60)+IF(AH61&lt;100%,0,AH61*$C61)+IF(AH62&lt;100%,0,AH62*$C62)+IF(AH63&lt;100%,0,AH63*$C63)+IF(AH64&lt;100%,0,AH64*$C64)+IF(AH65&lt;96%,0,AH65*$C65)+IF(AH66&lt;100%,0,AH66*$C66)+IF(AH67&lt;100%,0,AH67*$C67)+IF(AH68&lt;100%,0,AH68*$C68)+IF(AH69&lt;100%,0,AH69*$C69)+IF(AH70&lt;100%,0,AH70*$C70)+IF(AH71&lt;100%,0,AH71*$C71))*$C73</f>
        <v>401.11104</v>
      </c>
      <c r="AI73" s="61" t="n">
        <f aca="false">(IF(AI58&lt;100%,0,AI58*$C58)+IF(AI59&lt;100%,0,AI59*$C59)+IF(AI60&lt;100%,0,AI60*$C60)+IF(AI61&lt;100%,0,AI61*$C61)+IF(AI62&lt;100%,0,AI62*$C62)+IF(AI63&lt;100%,0,AI63*$C63)+IF(AI64&lt;100%,0,AI64*$C64)+IF(AI65&lt;96%,0,AI65*$C65)+IF(AI66&lt;100%,0,AI66*$C66)+IF(AI67&lt;100%,0,AI67*$C67)+IF(AI68&lt;100%,0,AI68*$C68)+IF(AI69&lt;100%,0,AI69*$C69)+IF(AI70&lt;100%,0,AI70*$C70)+IF(AI71&lt;100%,0,AI71*$C71))*$C73</f>
        <v>401.11104</v>
      </c>
      <c r="AJ73" s="67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</row>
    <row r="74" customFormat="false" ht="15.95" hidden="false" customHeight="true" outlineLevel="0" collapsed="false">
      <c r="A74" s="62"/>
      <c r="B74" s="69" t="s">
        <v>13</v>
      </c>
      <c r="C74" s="70"/>
      <c r="D74" s="65"/>
      <c r="E74" s="71" t="n">
        <f aca="false">E72-E73</f>
        <v>11114.08</v>
      </c>
      <c r="F74" s="72" t="n">
        <f aca="false">F72-F73</f>
        <v>11669.88</v>
      </c>
      <c r="G74" s="73" t="n">
        <f aca="false">G72-G73</f>
        <v>11614.63</v>
      </c>
      <c r="H74" s="73" t="n">
        <f aca="false">H72-H73</f>
        <v>11669.88</v>
      </c>
      <c r="I74" s="73" t="n">
        <f aca="false">I72-I73</f>
        <v>11669.88</v>
      </c>
      <c r="J74" s="73" t="n">
        <f aca="false">J72-J73</f>
        <v>11669.88</v>
      </c>
      <c r="K74" s="73" t="n">
        <f aca="false">K72-K73</f>
        <v>11669.88</v>
      </c>
      <c r="L74" s="74" t="n">
        <f aca="false">L72-L73</f>
        <v>11669.88</v>
      </c>
      <c r="M74" s="72" t="n">
        <f aca="false">M72-M73</f>
        <v>11284.77396</v>
      </c>
      <c r="N74" s="73" t="n">
        <f aca="false">N72-N73</f>
        <v>11284.77396</v>
      </c>
      <c r="O74" s="73" t="n">
        <f aca="false">O72-O73</f>
        <v>11381.77396</v>
      </c>
      <c r="P74" s="73" t="n">
        <f aca="false">P72-P73</f>
        <v>11430.27396</v>
      </c>
      <c r="Q74" s="73" t="n">
        <f aca="false">Q72-Q73</f>
        <v>11527.27396</v>
      </c>
      <c r="R74" s="73" t="n">
        <f aca="false">R72-R73</f>
        <v>11624.27396</v>
      </c>
      <c r="S74" s="73" t="n">
        <f aca="false">S72-S73</f>
        <v>11721.27396</v>
      </c>
      <c r="T74" s="73" t="n">
        <f aca="false">T72-T73</f>
        <v>11753.76896</v>
      </c>
      <c r="U74" s="73" t="n">
        <f aca="false">U72-U73</f>
        <v>11753.76896</v>
      </c>
      <c r="V74" s="73" t="n">
        <f aca="false">V72-V73</f>
        <v>11753.76896</v>
      </c>
      <c r="W74" s="73" t="n">
        <f aca="false">W72-W73</f>
        <v>11753.76896</v>
      </c>
      <c r="X74" s="73" t="n">
        <f aca="false">X72-X73</f>
        <v>11753.76896</v>
      </c>
      <c r="Y74" s="73" t="n">
        <f aca="false">Y72-Y73</f>
        <v>11753.76896</v>
      </c>
      <c r="Z74" s="73" t="n">
        <f aca="false">Z72-Z73</f>
        <v>11753.76896</v>
      </c>
      <c r="AA74" s="73" t="n">
        <f aca="false">AA72-AA73</f>
        <v>11753.76896</v>
      </c>
      <c r="AB74" s="73" t="n">
        <f aca="false">AB72-AB73</f>
        <v>11753.76896</v>
      </c>
      <c r="AC74" s="73" t="n">
        <f aca="false">AC72-AC73</f>
        <v>11753.76896</v>
      </c>
      <c r="AD74" s="73" t="n">
        <f aca="false">AD72-AD73</f>
        <v>11753.76896</v>
      </c>
      <c r="AE74" s="73" t="n">
        <f aca="false">AE72-AE73</f>
        <v>11753.76896</v>
      </c>
      <c r="AF74" s="73" t="n">
        <f aca="false">AF72-AF73</f>
        <v>11753.76896</v>
      </c>
      <c r="AG74" s="73" t="n">
        <f aca="false">AG72-AG73</f>
        <v>11753.76896</v>
      </c>
      <c r="AH74" s="73" t="n">
        <f aca="false">AH72-AH73</f>
        <v>11753.76896</v>
      </c>
      <c r="AI74" s="75" t="n">
        <f aca="false">AI72-AI73</f>
        <v>11753.76896</v>
      </c>
      <c r="AJ74" s="67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</row>
    <row r="75" customFormat="false" ht="15.95" hidden="false" customHeight="true" outlineLevel="0" collapsed="false">
      <c r="A75" s="18"/>
      <c r="B75" s="76" t="s">
        <v>14</v>
      </c>
      <c r="C75" s="77" t="n">
        <f aca="false">SUM(C58:C71)</f>
        <v>12175</v>
      </c>
      <c r="D75" s="20"/>
      <c r="E75" s="21"/>
      <c r="F75" s="22"/>
      <c r="G75" s="23"/>
      <c r="H75" s="23"/>
      <c r="I75" s="23"/>
      <c r="J75" s="23"/>
      <c r="K75" s="23"/>
      <c r="L75" s="24"/>
      <c r="M75" s="22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5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</row>
    <row r="76" customFormat="false" ht="15.95" hidden="false" customHeight="true" outlineLevel="0" collapsed="false">
      <c r="A76" s="18"/>
      <c r="B76" s="78"/>
      <c r="C76" s="18" t="n">
        <f aca="false">SUM(E74:AI74)/31</f>
        <v>11647.1842283871</v>
      </c>
      <c r="D76" s="20"/>
      <c r="E76" s="21"/>
      <c r="F76" s="22"/>
      <c r="G76" s="23"/>
      <c r="H76" s="23"/>
      <c r="I76" s="23"/>
      <c r="J76" s="23"/>
      <c r="K76" s="23"/>
      <c r="L76" s="24"/>
      <c r="M76" s="22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5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</row>
    <row r="77" customFormat="false" ht="15.95" hidden="false" customHeight="true" outlineLevel="0" collapsed="false">
      <c r="A77" s="18"/>
      <c r="B77" s="19" t="s">
        <v>55</v>
      </c>
      <c r="C77" s="18"/>
      <c r="D77" s="20"/>
      <c r="E77" s="21"/>
      <c r="F77" s="22"/>
      <c r="G77" s="23"/>
      <c r="H77" s="23"/>
      <c r="I77" s="23"/>
      <c r="J77" s="23"/>
      <c r="K77" s="23"/>
      <c r="L77" s="24"/>
      <c r="M77" s="22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5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</row>
    <row r="78" customFormat="false" ht="15.95" hidden="false" customHeight="true" outlineLevel="0" collapsed="false">
      <c r="A78" s="27" t="n">
        <v>1</v>
      </c>
      <c r="B78" s="28" t="s">
        <v>56</v>
      </c>
      <c r="C78" s="27" t="n">
        <v>764</v>
      </c>
      <c r="D78" s="29"/>
      <c r="E78" s="30" t="n">
        <v>1</v>
      </c>
      <c r="F78" s="31" t="n">
        <v>1</v>
      </c>
      <c r="G78" s="32" t="n">
        <v>1</v>
      </c>
      <c r="H78" s="32" t="n">
        <v>1</v>
      </c>
      <c r="I78" s="32" t="n">
        <v>1</v>
      </c>
      <c r="J78" s="32" t="n">
        <v>1</v>
      </c>
      <c r="K78" s="32" t="n">
        <v>1</v>
      </c>
      <c r="L78" s="33" t="n">
        <v>1</v>
      </c>
      <c r="M78" s="31" t="n">
        <v>1</v>
      </c>
      <c r="N78" s="32" t="n">
        <v>1</v>
      </c>
      <c r="O78" s="32" t="n">
        <v>1</v>
      </c>
      <c r="P78" s="32" t="n">
        <v>1</v>
      </c>
      <c r="Q78" s="32" t="n">
        <v>1</v>
      </c>
      <c r="R78" s="32" t="n">
        <v>1</v>
      </c>
      <c r="S78" s="32" t="n">
        <v>1</v>
      </c>
      <c r="T78" s="32" t="n">
        <v>1</v>
      </c>
      <c r="U78" s="32" t="n">
        <v>1</v>
      </c>
      <c r="V78" s="32" t="n">
        <v>1</v>
      </c>
      <c r="W78" s="32" t="n">
        <v>1</v>
      </c>
      <c r="X78" s="32" t="n">
        <v>1</v>
      </c>
      <c r="Y78" s="32" t="n">
        <v>1</v>
      </c>
      <c r="Z78" s="32" t="n">
        <v>1</v>
      </c>
      <c r="AA78" s="32" t="n">
        <v>1</v>
      </c>
      <c r="AB78" s="32" t="n">
        <v>1</v>
      </c>
      <c r="AC78" s="32" t="n">
        <v>1</v>
      </c>
      <c r="AD78" s="32" t="n">
        <v>1</v>
      </c>
      <c r="AE78" s="32" t="n">
        <v>1</v>
      </c>
      <c r="AF78" s="32" t="n">
        <v>1</v>
      </c>
      <c r="AG78" s="32" t="n">
        <v>1</v>
      </c>
      <c r="AH78" s="32" t="n">
        <v>1</v>
      </c>
      <c r="AI78" s="34" t="n">
        <v>1</v>
      </c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</row>
    <row r="79" customFormat="false" ht="15.95" hidden="false" customHeight="true" outlineLevel="0" collapsed="false">
      <c r="A79" s="36" t="n">
        <f aca="false">+A78+1</f>
        <v>2</v>
      </c>
      <c r="B79" s="37" t="s">
        <v>57</v>
      </c>
      <c r="C79" s="36" t="n">
        <v>538</v>
      </c>
      <c r="D79" s="38"/>
      <c r="E79" s="39" t="n">
        <v>0</v>
      </c>
      <c r="F79" s="40" t="n">
        <v>0</v>
      </c>
      <c r="G79" s="41" t="n">
        <v>0</v>
      </c>
      <c r="H79" s="41" t="n">
        <v>0</v>
      </c>
      <c r="I79" s="41" t="n">
        <v>0</v>
      </c>
      <c r="J79" s="41" t="n">
        <v>0</v>
      </c>
      <c r="K79" s="41" t="n">
        <v>0</v>
      </c>
      <c r="L79" s="42" t="n">
        <v>0</v>
      </c>
      <c r="M79" s="40" t="n">
        <v>0</v>
      </c>
      <c r="N79" s="41" t="n">
        <v>0</v>
      </c>
      <c r="O79" s="41" t="n">
        <v>0</v>
      </c>
      <c r="P79" s="41" t="n">
        <v>0</v>
      </c>
      <c r="Q79" s="41" t="n">
        <v>0</v>
      </c>
      <c r="R79" s="41" t="n">
        <v>0</v>
      </c>
      <c r="S79" s="41" t="n">
        <v>0</v>
      </c>
      <c r="T79" s="41" t="n">
        <v>0</v>
      </c>
      <c r="U79" s="41" t="n">
        <v>0</v>
      </c>
      <c r="V79" s="41" t="n">
        <v>0</v>
      </c>
      <c r="W79" s="41" t="n">
        <v>0</v>
      </c>
      <c r="X79" s="41" t="n">
        <v>0</v>
      </c>
      <c r="Y79" s="41" t="n">
        <v>0</v>
      </c>
      <c r="Z79" s="41" t="n">
        <v>0</v>
      </c>
      <c r="AA79" s="41" t="n">
        <v>0.2</v>
      </c>
      <c r="AB79" s="41" t="n">
        <v>0.3</v>
      </c>
      <c r="AC79" s="41" t="n">
        <v>0.5</v>
      </c>
      <c r="AD79" s="41" t="n">
        <v>0.7</v>
      </c>
      <c r="AE79" s="41" t="n">
        <v>0.9</v>
      </c>
      <c r="AF79" s="32" t="n">
        <v>1</v>
      </c>
      <c r="AG79" s="32" t="n">
        <v>1</v>
      </c>
      <c r="AH79" s="32" t="n">
        <v>1</v>
      </c>
      <c r="AI79" s="34" t="n">
        <v>1</v>
      </c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</row>
    <row r="80" customFormat="false" ht="15.95" hidden="false" customHeight="true" outlineLevel="0" collapsed="false">
      <c r="A80" s="27" t="n">
        <f aca="false">+A79+1</f>
        <v>3</v>
      </c>
      <c r="B80" s="28" t="s">
        <v>58</v>
      </c>
      <c r="C80" s="27" t="n">
        <v>478</v>
      </c>
      <c r="D80" s="29"/>
      <c r="E80" s="30" t="n">
        <v>0.3</v>
      </c>
      <c r="F80" s="31" t="n">
        <v>0.3</v>
      </c>
      <c r="G80" s="32" t="n">
        <v>0.65</v>
      </c>
      <c r="H80" s="32" t="n">
        <v>0.91</v>
      </c>
      <c r="I80" s="32" t="n">
        <v>0.91</v>
      </c>
      <c r="J80" s="32" t="n">
        <v>0.95</v>
      </c>
      <c r="K80" s="32" t="n">
        <v>0.98</v>
      </c>
      <c r="L80" s="33" t="n">
        <v>1</v>
      </c>
      <c r="M80" s="31" t="n">
        <v>1</v>
      </c>
      <c r="N80" s="32" t="n">
        <v>1</v>
      </c>
      <c r="O80" s="32" t="n">
        <v>1</v>
      </c>
      <c r="P80" s="32" t="n">
        <v>1</v>
      </c>
      <c r="Q80" s="32" t="n">
        <v>1</v>
      </c>
      <c r="R80" s="32" t="n">
        <v>1</v>
      </c>
      <c r="S80" s="32" t="n">
        <v>1</v>
      </c>
      <c r="T80" s="32" t="n">
        <v>1</v>
      </c>
      <c r="U80" s="32" t="n">
        <v>1</v>
      </c>
      <c r="V80" s="32" t="n">
        <v>1</v>
      </c>
      <c r="W80" s="32" t="n">
        <v>1</v>
      </c>
      <c r="X80" s="32" t="n">
        <v>1</v>
      </c>
      <c r="Y80" s="32" t="n">
        <v>1</v>
      </c>
      <c r="Z80" s="32" t="n">
        <v>1</v>
      </c>
      <c r="AA80" s="32" t="n">
        <v>1</v>
      </c>
      <c r="AB80" s="32" t="n">
        <v>1</v>
      </c>
      <c r="AC80" s="32" t="n">
        <v>1</v>
      </c>
      <c r="AD80" s="32" t="n">
        <v>1</v>
      </c>
      <c r="AE80" s="32" t="n">
        <v>1</v>
      </c>
      <c r="AF80" s="32" t="n">
        <v>1</v>
      </c>
      <c r="AG80" s="32" t="n">
        <v>1</v>
      </c>
      <c r="AH80" s="32" t="n">
        <v>1</v>
      </c>
      <c r="AI80" s="34" t="n">
        <v>1</v>
      </c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</row>
    <row r="81" customFormat="false" ht="15.95" hidden="false" customHeight="true" outlineLevel="0" collapsed="false">
      <c r="A81" s="27" t="n">
        <f aca="false">+A80+1</f>
        <v>4</v>
      </c>
      <c r="B81" s="28" t="s">
        <v>59</v>
      </c>
      <c r="C81" s="27" t="n">
        <v>600</v>
      </c>
      <c r="D81" s="29"/>
      <c r="E81" s="30" t="n">
        <v>1</v>
      </c>
      <c r="F81" s="31" t="n">
        <v>1</v>
      </c>
      <c r="G81" s="32" t="n">
        <v>1</v>
      </c>
      <c r="H81" s="32" t="n">
        <v>1</v>
      </c>
      <c r="I81" s="32" t="n">
        <v>1</v>
      </c>
      <c r="J81" s="32" t="n">
        <v>1</v>
      </c>
      <c r="K81" s="32" t="n">
        <v>1</v>
      </c>
      <c r="L81" s="33" t="n">
        <v>1</v>
      </c>
      <c r="M81" s="31" t="n">
        <v>1</v>
      </c>
      <c r="N81" s="32" t="n">
        <v>1</v>
      </c>
      <c r="O81" s="32" t="n">
        <v>1</v>
      </c>
      <c r="P81" s="32" t="n">
        <v>1</v>
      </c>
      <c r="Q81" s="32" t="n">
        <v>1</v>
      </c>
      <c r="R81" s="32" t="n">
        <v>1</v>
      </c>
      <c r="S81" s="32" t="n">
        <v>1</v>
      </c>
      <c r="T81" s="32" t="n">
        <v>1</v>
      </c>
      <c r="U81" s="32" t="n">
        <v>1</v>
      </c>
      <c r="V81" s="32" t="n">
        <v>1</v>
      </c>
      <c r="W81" s="32" t="n">
        <v>1</v>
      </c>
      <c r="X81" s="32" t="n">
        <v>1</v>
      </c>
      <c r="Y81" s="32" t="n">
        <v>1</v>
      </c>
      <c r="Z81" s="32" t="n">
        <v>1</v>
      </c>
      <c r="AA81" s="32" t="n">
        <v>1</v>
      </c>
      <c r="AB81" s="32" t="n">
        <v>1</v>
      </c>
      <c r="AC81" s="32" t="n">
        <v>1</v>
      </c>
      <c r="AD81" s="32" t="n">
        <v>1</v>
      </c>
      <c r="AE81" s="32" t="n">
        <v>1</v>
      </c>
      <c r="AF81" s="32" t="n">
        <v>1</v>
      </c>
      <c r="AG81" s="32" t="n">
        <v>1</v>
      </c>
      <c r="AH81" s="32" t="n">
        <v>1</v>
      </c>
      <c r="AI81" s="34" t="n">
        <v>1</v>
      </c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</row>
    <row r="82" customFormat="false" ht="15.95" hidden="false" customHeight="true" outlineLevel="0" collapsed="false">
      <c r="A82" s="27" t="n">
        <f aca="false">+A81+1</f>
        <v>5</v>
      </c>
      <c r="B82" s="28" t="s">
        <v>60</v>
      </c>
      <c r="C82" s="27" t="n">
        <v>540</v>
      </c>
      <c r="D82" s="29"/>
      <c r="E82" s="30" t="n">
        <v>1</v>
      </c>
      <c r="F82" s="31" t="n">
        <v>1</v>
      </c>
      <c r="G82" s="32" t="n">
        <v>1</v>
      </c>
      <c r="H82" s="32" t="n">
        <v>1</v>
      </c>
      <c r="I82" s="32" t="n">
        <v>1</v>
      </c>
      <c r="J82" s="32" t="n">
        <v>1</v>
      </c>
      <c r="K82" s="32" t="n">
        <v>1</v>
      </c>
      <c r="L82" s="33" t="n">
        <v>1</v>
      </c>
      <c r="M82" s="31" t="n">
        <v>1</v>
      </c>
      <c r="N82" s="32" t="n">
        <v>1</v>
      </c>
      <c r="O82" s="32" t="n">
        <v>1</v>
      </c>
      <c r="P82" s="32" t="n">
        <v>1</v>
      </c>
      <c r="Q82" s="32" t="n">
        <v>1</v>
      </c>
      <c r="R82" s="32" t="n">
        <v>1</v>
      </c>
      <c r="S82" s="32" t="n">
        <v>1</v>
      </c>
      <c r="T82" s="32" t="n">
        <v>1</v>
      </c>
      <c r="U82" s="32" t="n">
        <v>1</v>
      </c>
      <c r="V82" s="32" t="n">
        <v>1</v>
      </c>
      <c r="W82" s="32" t="n">
        <v>1</v>
      </c>
      <c r="X82" s="32" t="n">
        <v>1</v>
      </c>
      <c r="Y82" s="32" t="n">
        <v>1</v>
      </c>
      <c r="Z82" s="32" t="n">
        <v>1</v>
      </c>
      <c r="AA82" s="32" t="n">
        <v>1</v>
      </c>
      <c r="AB82" s="32" t="n">
        <v>1</v>
      </c>
      <c r="AC82" s="32" t="n">
        <v>1</v>
      </c>
      <c r="AD82" s="32" t="n">
        <v>1</v>
      </c>
      <c r="AE82" s="32" t="n">
        <v>1</v>
      </c>
      <c r="AF82" s="32" t="n">
        <v>1</v>
      </c>
      <c r="AG82" s="32" t="n">
        <v>1</v>
      </c>
      <c r="AH82" s="32" t="n">
        <v>1</v>
      </c>
      <c r="AI82" s="34" t="n">
        <v>1</v>
      </c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</row>
    <row r="83" customFormat="false" ht="15.95" hidden="false" customHeight="true" outlineLevel="0" collapsed="false">
      <c r="A83" s="79" t="n">
        <f aca="false">+A82+1</f>
        <v>6</v>
      </c>
      <c r="B83" s="80" t="s">
        <v>61</v>
      </c>
      <c r="C83" s="79" t="n">
        <v>540</v>
      </c>
      <c r="D83" s="81"/>
      <c r="E83" s="82" t="n">
        <v>1</v>
      </c>
      <c r="F83" s="83" t="n">
        <v>1</v>
      </c>
      <c r="G83" s="51" t="n">
        <v>1</v>
      </c>
      <c r="H83" s="51" t="n">
        <v>1</v>
      </c>
      <c r="I83" s="51" t="n">
        <v>1</v>
      </c>
      <c r="J83" s="51" t="n">
        <v>1</v>
      </c>
      <c r="K83" s="82" t="n">
        <v>1</v>
      </c>
      <c r="L83" s="84" t="n">
        <v>1</v>
      </c>
      <c r="M83" s="89" t="n">
        <v>1</v>
      </c>
      <c r="N83" s="82" t="n">
        <v>1</v>
      </c>
      <c r="O83" s="82" t="n">
        <v>1</v>
      </c>
      <c r="P83" s="82" t="n">
        <v>1</v>
      </c>
      <c r="Q83" s="82" t="n">
        <v>1</v>
      </c>
      <c r="R83" s="82" t="n">
        <v>1</v>
      </c>
      <c r="S83" s="82" t="n">
        <v>1</v>
      </c>
      <c r="T83" s="82" t="n">
        <v>1</v>
      </c>
      <c r="U83" s="82" t="n">
        <v>1</v>
      </c>
      <c r="V83" s="82" t="n">
        <v>1</v>
      </c>
      <c r="W83" s="82" t="n">
        <v>1</v>
      </c>
      <c r="X83" s="82" t="n">
        <v>1</v>
      </c>
      <c r="Y83" s="82" t="n">
        <v>1</v>
      </c>
      <c r="Z83" s="82" t="n">
        <v>1</v>
      </c>
      <c r="AA83" s="82" t="n">
        <v>1</v>
      </c>
      <c r="AB83" s="82" t="n">
        <v>1</v>
      </c>
      <c r="AC83" s="82" t="n">
        <v>1</v>
      </c>
      <c r="AD83" s="82" t="n">
        <v>1</v>
      </c>
      <c r="AE83" s="82" t="n">
        <v>1</v>
      </c>
      <c r="AF83" s="82" t="n">
        <v>1</v>
      </c>
      <c r="AG83" s="82" t="n">
        <v>1</v>
      </c>
      <c r="AH83" s="82" t="n">
        <v>1</v>
      </c>
      <c r="AI83" s="52" t="n">
        <v>1</v>
      </c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</row>
    <row r="84" customFormat="false" ht="15.95" hidden="false" customHeight="true" outlineLevel="0" collapsed="false">
      <c r="A84" s="53"/>
      <c r="B84" s="54" t="s">
        <v>11</v>
      </c>
      <c r="C84" s="55"/>
      <c r="D84" s="56"/>
      <c r="E84" s="57" t="n">
        <f aca="false">(E78*$C78)+(E79*$C79)+(E80*$C80)+(E81*$C81)+(E82*$C82)+(E83*$C83)</f>
        <v>2587.4</v>
      </c>
      <c r="F84" s="58" t="n">
        <f aca="false">(F78*$C78)+(F79*$C79)+(F80*$C80)+(F81*$C81)+(F82*$C82)+(F83*$C83)</f>
        <v>2587.4</v>
      </c>
      <c r="G84" s="59" t="n">
        <f aca="false">(G78*$C78)+(G79*$C79)+(G80*$C80)+(G81*$C81)+(G82*$C82)+(G83*$C83)</f>
        <v>2754.7</v>
      </c>
      <c r="H84" s="59" t="n">
        <f aca="false">(H78*$C78)+(H79*$C79)+(H80*$C80)+(H81*$C81)+(H82*$C82)+(H83*$C83)</f>
        <v>2878.98</v>
      </c>
      <c r="I84" s="59" t="n">
        <f aca="false">(I78*$C78)+(I79*$C79)+(I80*$C80)+(I81*$C81)+(I82*$C82)+(I83*$C83)</f>
        <v>2878.98</v>
      </c>
      <c r="J84" s="59" t="n">
        <f aca="false">(J78*$C78)+(J79*$C79)+(J80*$C80)+(J81*$C81)+(J82*$C82)+(J83*$C83)</f>
        <v>2898.1</v>
      </c>
      <c r="K84" s="59" t="n">
        <f aca="false">(K78*$C78)+(K79*$C79)+(K80*$C80)+(K81*$C81)+(K82*$C82)+(K83*$C83)</f>
        <v>2912.44</v>
      </c>
      <c r="L84" s="60" t="n">
        <f aca="false">(L78*$C78)+(L79*$C79)+(L80*$C80)+(L81*$C81)+(L82*$C82)+(L83*$C83)</f>
        <v>2922</v>
      </c>
      <c r="M84" s="58" t="n">
        <f aca="false">(M78*$C78)+(M79*$C79)+(M80*$C80)+(M81*$C81)+(M82*$C82)+(M83*$C83)</f>
        <v>2922</v>
      </c>
      <c r="N84" s="59" t="n">
        <f aca="false">(N78*$C78)+(N79*$C79)+(N80*$C80)+(N81*$C81)+(N82*$C82)+(N83*$C83)</f>
        <v>2922</v>
      </c>
      <c r="O84" s="59" t="n">
        <f aca="false">(O78*$C78)+(O79*$C79)+(O80*$C80)+(O81*$C81)+(O82*$C82)+(O83*$C83)</f>
        <v>2922</v>
      </c>
      <c r="P84" s="59" t="n">
        <f aca="false">(P78*$C78)+(P79*$C79)+(P80*$C80)+(P81*$C81)+(P82*$C82)+(P83*$C83)</f>
        <v>2922</v>
      </c>
      <c r="Q84" s="59" t="n">
        <f aca="false">(Q78*$C78)+(Q79*$C79)+(Q80*$C80)+(Q81*$C81)+(Q82*$C82)+(Q83*$C83)</f>
        <v>2922</v>
      </c>
      <c r="R84" s="59" t="n">
        <f aca="false">(R78*$C78)+(R79*$C79)+(R80*$C80)+(R81*$C81)+(R82*$C82)+(R83*$C83)</f>
        <v>2922</v>
      </c>
      <c r="S84" s="59" t="n">
        <f aca="false">(S78*$C78)+(S79*$C79)+(S80*$C80)+(S81*$C81)+(S82*$C82)+(S83*$C83)</f>
        <v>2922</v>
      </c>
      <c r="T84" s="59" t="n">
        <f aca="false">(T78*$C78)+(T79*$C79)+(T80*$C80)+(T81*$C81)+(T82*$C82)+(T83*$C83)</f>
        <v>2922</v>
      </c>
      <c r="U84" s="59" t="n">
        <f aca="false">(U78*$C78)+(U79*$C79)+(U80*$C80)+(U81*$C81)+(U82*$C82)+(U83*$C83)</f>
        <v>2922</v>
      </c>
      <c r="V84" s="59" t="n">
        <f aca="false">(V78*$C78)+(V79*$C79)+(V80*$C80)+(V81*$C81)+(V82*$C82)+(V83*$C83)</f>
        <v>2922</v>
      </c>
      <c r="W84" s="59" t="n">
        <f aca="false">(W78*$C78)+(W79*$C79)+(W80*$C80)+(W81*$C81)+(W82*$C82)+(W83*$C83)</f>
        <v>2922</v>
      </c>
      <c r="X84" s="59" t="n">
        <f aca="false">(X78*$C78)+(X79*$C79)+(X80*$C80)+(X81*$C81)+(X82*$C82)+(X83*$C83)</f>
        <v>2922</v>
      </c>
      <c r="Y84" s="59" t="n">
        <f aca="false">(Y78*$C78)+(Y79*$C79)+(Y80*$C80)+(Y81*$C81)+(Y82*$C82)+(Y83*$C83)</f>
        <v>2922</v>
      </c>
      <c r="Z84" s="59" t="n">
        <f aca="false">(Z78*$C78)+(Z79*$C79)+(Z80*$C80)+(Z81*$C81)+(Z82*$C82)+(Z83*$C83)</f>
        <v>2922</v>
      </c>
      <c r="AA84" s="59" t="n">
        <f aca="false">(AA78*$C78)+(AA79*$C79)+(AA80*$C80)+(AA81*$C81)+(AA82*$C82)+(AA83*$C83)</f>
        <v>3029.6</v>
      </c>
      <c r="AB84" s="59" t="n">
        <f aca="false">(AB78*$C78)+(AB79*$C79)+(AB80*$C80)+(AB81*$C81)+(AB82*$C82)+(AB83*$C83)</f>
        <v>3083.4</v>
      </c>
      <c r="AC84" s="59" t="n">
        <f aca="false">(AC78*$C78)+(AC79*$C79)+(AC80*$C80)+(AC81*$C81)+(AC82*$C82)+(AC83*$C83)</f>
        <v>3191</v>
      </c>
      <c r="AD84" s="59" t="n">
        <f aca="false">(AD78*$C78)+(AD79*$C79)+(AD80*$C80)+(AD81*$C81)+(AD82*$C82)+(AD83*$C83)</f>
        <v>3298.6</v>
      </c>
      <c r="AE84" s="59" t="n">
        <f aca="false">(AE78*$C78)+(AE79*$C79)+(AE80*$C80)+(AE81*$C81)+(AE82*$C82)+(AE83*$C83)</f>
        <v>3406.2</v>
      </c>
      <c r="AF84" s="59" t="n">
        <f aca="false">(AF78*$C78)+(AF79*$C79)+(AF80*$C80)+(AF81*$C81)+(AF82*$C82)+(AF83*$C83)</f>
        <v>3460</v>
      </c>
      <c r="AG84" s="59" t="n">
        <f aca="false">(AG78*$C78)+(AG79*$C79)+(AG80*$C80)+(AG81*$C81)+(AG82*$C82)+(AG83*$C83)</f>
        <v>3460</v>
      </c>
      <c r="AH84" s="59" t="n">
        <f aca="false">(AH78*$C78)+(AH79*$C79)+(AH80*$C80)+(AH81*$C81)+(AH82*$C82)+(AH83*$C83)</f>
        <v>3460</v>
      </c>
      <c r="AI84" s="61" t="n">
        <f aca="false">(AI78*$C78)+(AI79*$C79)+(AI80*$C80)+(AI81*$C81)+(AI82*$C82)+(AI83*$C83)</f>
        <v>3460</v>
      </c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</row>
    <row r="85" customFormat="false" ht="15.95" hidden="false" customHeight="true" outlineLevel="0" collapsed="false">
      <c r="A85" s="62"/>
      <c r="B85" s="63" t="s">
        <v>12</v>
      </c>
      <c r="C85" s="64" t="n">
        <v>0.0676</v>
      </c>
      <c r="D85" s="65"/>
      <c r="E85" s="57"/>
      <c r="F85" s="66"/>
      <c r="G85" s="57"/>
      <c r="H85" s="57"/>
      <c r="I85" s="57"/>
      <c r="J85" s="57"/>
      <c r="K85" s="57"/>
      <c r="L85" s="60"/>
      <c r="M85" s="66" t="n">
        <f aca="false">(IF(M78&lt;100%,0,M78*$C78)+IF(M79&lt;100%,0,M79*$C79)+IF(M80&lt;100%,0,M80*$C80)+IF(M81&lt;100%,0,M81*$C81)+IF(M82&lt;100%,0,M82*$C82)+IF(M83&lt;100%,0,M83*$C83))*$C85</f>
        <v>197.5272</v>
      </c>
      <c r="N85" s="57" t="n">
        <f aca="false">(IF(N78&lt;100%,0,N78*$C78)+IF(N79&lt;100%,0,N79*$C79)+IF(N80&lt;100%,0,N80*$C80)+IF(N81&lt;100%,0,N81*$C81)+IF(N82&lt;100%,0,N82*$C82)+IF(N83&lt;100%,0,N83*$C83))*$C85</f>
        <v>197.5272</v>
      </c>
      <c r="O85" s="57" t="n">
        <f aca="false">(IF(O78&lt;100%,0,O78*$C78)+IF(O79&lt;100%,0,O79*$C79)+IF(O80&lt;100%,0,O80*$C80)+IF(O81&lt;100%,0,O81*$C81)+IF(O82&lt;100%,0,O82*$C82)+IF(O83&lt;100%,0,O83*$C83))*$C85</f>
        <v>197.5272</v>
      </c>
      <c r="P85" s="57" t="n">
        <f aca="false">(IF(P78&lt;100%,0,P78*$C78)+IF(P79&lt;100%,0,P79*$C79)+IF(P80&lt;100%,0,P80*$C80)+IF(P81&lt;100%,0,P81*$C81)+IF(P82&lt;100%,0,P82*$C82)+IF(P83&lt;100%,0,P83*$C83))*$C85</f>
        <v>197.5272</v>
      </c>
      <c r="Q85" s="57" t="n">
        <f aca="false">(IF(Q78&lt;100%,0,Q78*$C78)+IF(Q79&lt;100%,0,Q79*$C79)+IF(Q80&lt;100%,0,Q80*$C80)+IF(Q81&lt;100%,0,Q81*$C81)+IF(Q82&lt;100%,0,Q82*$C82)+IF(Q83&lt;100%,0,Q83*$C83))*$C85</f>
        <v>197.5272</v>
      </c>
      <c r="R85" s="57" t="n">
        <f aca="false">(IF(R78&lt;100%,0,R78*$C78)+IF(R79&lt;100%,0,R79*$C79)+IF(R80&lt;100%,0,R80*$C80)+IF(R81&lt;100%,0,R81*$C81)+IF(R82&lt;100%,0,R82*$C82)+IF(R83&lt;100%,0,R83*$C83))*$C85</f>
        <v>197.5272</v>
      </c>
      <c r="S85" s="57" t="n">
        <f aca="false">(IF(S78&lt;100%,0,S78*$C78)+IF(S79&lt;100%,0,S79*$C79)+IF(S80&lt;100%,0,S80*$C80)+IF(S81&lt;100%,0,S81*$C81)+IF(S82&lt;100%,0,S82*$C82)+IF(S83&lt;100%,0,S83*$C83))*$C85</f>
        <v>197.5272</v>
      </c>
      <c r="T85" s="57" t="n">
        <f aca="false">(IF(T78&lt;100%,0,T78*$C78)+IF(T79&lt;100%,0,T79*$C79)+IF(T80&lt;100%,0,T80*$C80)+IF(T81&lt;100%,0,T81*$C81)+IF(T82&lt;100%,0,T82*$C82)+IF(T83&lt;100%,0,T83*$C83))*$C85</f>
        <v>197.5272</v>
      </c>
      <c r="U85" s="57" t="n">
        <f aca="false">(IF(U78&lt;100%,0,U78*$C78)+IF(U79&lt;100%,0,U79*$C79)+IF(U80&lt;100%,0,U80*$C80)+IF(U81&lt;100%,0,U81*$C81)+IF(U82&lt;100%,0,U82*$C82)+IF(U83&lt;100%,0,U83*$C83))*$C85</f>
        <v>197.5272</v>
      </c>
      <c r="V85" s="57" t="n">
        <f aca="false">(IF(V78&lt;100%,0,V78*$C78)+IF(V79&lt;100%,0,V79*$C79)+IF(V80&lt;100%,0,V80*$C80)+IF(V81&lt;100%,0,V81*$C81)+IF(V82&lt;100%,0,V82*$C82)+IF(V83&lt;100%,0,V83*$C83))*$C85</f>
        <v>197.5272</v>
      </c>
      <c r="W85" s="57" t="n">
        <f aca="false">(IF(W78&lt;100%,0,W78*$C78)+IF(W79&lt;100%,0,W79*$C79)+IF(W80&lt;100%,0,W80*$C80)+IF(W81&lt;100%,0,W81*$C81)+IF(W82&lt;100%,0,W82*$C82)+IF(W83&lt;100%,0,W83*$C83))*$C85</f>
        <v>197.5272</v>
      </c>
      <c r="X85" s="57" t="n">
        <f aca="false">(IF(X78&lt;100%,0,X78*$C78)+IF(X79&lt;100%,0,X79*$C79)+IF(X80&lt;100%,0,X80*$C80)+IF(X81&lt;100%,0,X81*$C81)+IF(X82&lt;100%,0,X82*$C82)+IF(X83&lt;100%,0,X83*$C83))*$C85</f>
        <v>197.5272</v>
      </c>
      <c r="Y85" s="57" t="n">
        <f aca="false">(IF(Y78&lt;100%,0,Y78*$C78)+IF(Y79&lt;100%,0,Y79*$C79)+IF(Y80&lt;100%,0,Y80*$C80)+IF(Y81&lt;100%,0,Y81*$C81)+IF(Y82&lt;100%,0,Y82*$C82)+IF(Y83&lt;100%,0,Y83*$C83))*$C85</f>
        <v>197.5272</v>
      </c>
      <c r="Z85" s="57" t="n">
        <f aca="false">(IF(Z78&lt;100%,0,Z78*$C78)+IF(Z79&lt;100%,0,Z79*$C79)+IF(Z80&lt;100%,0,Z80*$C80)+IF(Z81&lt;100%,0,Z81*$C81)+IF(Z82&lt;100%,0,Z82*$C82)+IF(Z83&lt;100%,0,Z83*$C83))*$C85</f>
        <v>197.5272</v>
      </c>
      <c r="AA85" s="57" t="n">
        <f aca="false">(IF(AA78&lt;100%,0,AA78*$C78)+IF(AA79&lt;100%,0,AA79*$C79)+IF(AA80&lt;100%,0,AA80*$C80)+IF(AA81&lt;100%,0,AA81*$C81)+IF(AA82&lt;100%,0,AA82*$C82)+IF(AA83&lt;100%,0,AA83*$C83))*$C85</f>
        <v>197.5272</v>
      </c>
      <c r="AB85" s="57" t="n">
        <f aca="false">(IF(AB78&lt;100%,0,AB78*$C78)+IF(AB79&lt;100%,0,AB79*$C79)+IF(AB80&lt;100%,0,AB80*$C80)+IF(AB81&lt;100%,0,AB81*$C81)+IF(AB82&lt;100%,0,AB82*$C82)+IF(AB83&lt;100%,0,AB83*$C83))*$C85</f>
        <v>197.5272</v>
      </c>
      <c r="AC85" s="57" t="n">
        <f aca="false">(IF(AC78&lt;100%,0,AC78*$C78)+IF(AC79&lt;100%,0,AC79*$C79)+IF(AC80&lt;100%,0,AC80*$C80)+IF(AC81&lt;100%,0,AC81*$C81)+IF(AC82&lt;100%,0,AC82*$C82)+IF(AC83&lt;100%,0,AC83*$C83))*$C85</f>
        <v>197.5272</v>
      </c>
      <c r="AD85" s="57" t="n">
        <f aca="false">(IF(AD78&lt;100%,0,AD78*$C78)+IF(AD79&lt;100%,0,AD79*$C79)+IF(AD80&lt;100%,0,AD80*$C80)+IF(AD81&lt;100%,0,AD81*$C81)+IF(AD82&lt;100%,0,AD82*$C82)+IF(AD83&lt;100%,0,AD83*$C83))*$C85</f>
        <v>197.5272</v>
      </c>
      <c r="AE85" s="57" t="n">
        <f aca="false">(IF(AE78&lt;100%,0,AE78*$C78)+IF(AE79&lt;100%,0,AE79*$C79)+IF(AE80&lt;100%,0,AE80*$C80)+IF(AE81&lt;100%,0,AE81*$C81)+IF(AE82&lt;100%,0,AE82*$C82)+IF(AE83&lt;100%,0,AE83*$C83))*$C85</f>
        <v>197.5272</v>
      </c>
      <c r="AF85" s="57" t="n">
        <f aca="false">(IF(AF78&lt;100%,0,AF78*$C78)+IF(AF79&lt;100%,0,AF79*$C79)+IF(AF80&lt;100%,0,AF80*$C80)+IF(AF81&lt;100%,0,AF81*$C81)+IF(AF82&lt;100%,0,AF82*$C82)+IF(AF83&lt;100%,0,AF83*$C83))*$C85</f>
        <v>233.896</v>
      </c>
      <c r="AG85" s="57" t="n">
        <f aca="false">(IF(AG78&lt;100%,0,AG78*$C78)+IF(AG79&lt;100%,0,AG79*$C79)+IF(AG80&lt;100%,0,AG80*$C80)+IF(AG81&lt;100%,0,AG81*$C81)+IF(AG82&lt;100%,0,AG82*$C82)+IF(AG83&lt;100%,0,AG83*$C83))*$C85</f>
        <v>233.896</v>
      </c>
      <c r="AH85" s="57" t="n">
        <f aca="false">(IF(AH78&lt;100%,0,AH78*$C78)+IF(AH79&lt;100%,0,AH79*$C79)+IF(AH80&lt;100%,0,AH80*$C80)+IF(AH81&lt;100%,0,AH81*$C81)+IF(AH82&lt;100%,0,AH82*$C82)+IF(AH83&lt;100%,0,AH83*$C83))*$C85</f>
        <v>233.896</v>
      </c>
      <c r="AI85" s="61" t="n">
        <f aca="false">(IF(AI78&lt;100%,0,AI78*$C78)+IF(AI79&lt;100%,0,AI79*$C79)+IF(AI80&lt;100%,0,AI80*$C80)+IF(AI81&lt;100%,0,AI81*$C81)+IF(AI82&lt;100%,0,AI82*$C82)+IF(AI83&lt;100%,0,AI83*$C83))*$C85</f>
        <v>233.896</v>
      </c>
      <c r="AJ85" s="67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</row>
    <row r="86" customFormat="false" ht="15.95" hidden="false" customHeight="true" outlineLevel="0" collapsed="false">
      <c r="A86" s="62"/>
      <c r="B86" s="69" t="s">
        <v>13</v>
      </c>
      <c r="C86" s="70"/>
      <c r="D86" s="65"/>
      <c r="E86" s="71" t="n">
        <f aca="false">E84-E85</f>
        <v>2587.4</v>
      </c>
      <c r="F86" s="72" t="n">
        <f aca="false">F84-F85</f>
        <v>2587.4</v>
      </c>
      <c r="G86" s="73" t="n">
        <f aca="false">G84-G85</f>
        <v>2754.7</v>
      </c>
      <c r="H86" s="73" t="n">
        <f aca="false">H84-H85</f>
        <v>2878.98</v>
      </c>
      <c r="I86" s="73" t="n">
        <f aca="false">I84-I85</f>
        <v>2878.98</v>
      </c>
      <c r="J86" s="73" t="n">
        <f aca="false">J84-J85</f>
        <v>2898.1</v>
      </c>
      <c r="K86" s="73" t="n">
        <f aca="false">K84-K85</f>
        <v>2912.44</v>
      </c>
      <c r="L86" s="74" t="n">
        <f aca="false">L84-L85</f>
        <v>2922</v>
      </c>
      <c r="M86" s="72" t="n">
        <f aca="false">M84-M85</f>
        <v>2724.4728</v>
      </c>
      <c r="N86" s="73" t="n">
        <f aca="false">N84-N85</f>
        <v>2724.4728</v>
      </c>
      <c r="O86" s="73" t="n">
        <f aca="false">O84-O85</f>
        <v>2724.4728</v>
      </c>
      <c r="P86" s="73" t="n">
        <f aca="false">P84-P85</f>
        <v>2724.4728</v>
      </c>
      <c r="Q86" s="73" t="n">
        <f aca="false">Q84-Q85</f>
        <v>2724.4728</v>
      </c>
      <c r="R86" s="73" t="n">
        <f aca="false">R84-R85</f>
        <v>2724.4728</v>
      </c>
      <c r="S86" s="73" t="n">
        <f aca="false">S84-S85</f>
        <v>2724.4728</v>
      </c>
      <c r="T86" s="73" t="n">
        <f aca="false">T84-T85</f>
        <v>2724.4728</v>
      </c>
      <c r="U86" s="73" t="n">
        <f aca="false">U84-U85</f>
        <v>2724.4728</v>
      </c>
      <c r="V86" s="73" t="n">
        <f aca="false">V84-V85</f>
        <v>2724.4728</v>
      </c>
      <c r="W86" s="73" t="n">
        <f aca="false">W84-W85</f>
        <v>2724.4728</v>
      </c>
      <c r="X86" s="73" t="n">
        <f aca="false">X84-X85</f>
        <v>2724.4728</v>
      </c>
      <c r="Y86" s="73" t="n">
        <f aca="false">Y84-Y85</f>
        <v>2724.4728</v>
      </c>
      <c r="Z86" s="73" t="n">
        <f aca="false">Z84-Z85</f>
        <v>2724.4728</v>
      </c>
      <c r="AA86" s="73" t="n">
        <f aca="false">AA84-AA85</f>
        <v>2832.0728</v>
      </c>
      <c r="AB86" s="73" t="n">
        <f aca="false">AB84-AB85</f>
        <v>2885.8728</v>
      </c>
      <c r="AC86" s="73" t="n">
        <f aca="false">AC84-AC85</f>
        <v>2993.4728</v>
      </c>
      <c r="AD86" s="73" t="n">
        <f aca="false">AD84-AD85</f>
        <v>3101.0728</v>
      </c>
      <c r="AE86" s="73" t="n">
        <f aca="false">AE84-AE85</f>
        <v>3208.6728</v>
      </c>
      <c r="AF86" s="73" t="n">
        <f aca="false">AF84-AF85</f>
        <v>3226.104</v>
      </c>
      <c r="AG86" s="73" t="n">
        <f aca="false">AG84-AG85</f>
        <v>3226.104</v>
      </c>
      <c r="AH86" s="73" t="n">
        <f aca="false">AH84-AH85</f>
        <v>3226.104</v>
      </c>
      <c r="AI86" s="75" t="n">
        <f aca="false">AI84-AI85</f>
        <v>3226.104</v>
      </c>
      <c r="AJ86" s="67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  <c r="IW86" s="68"/>
    </row>
    <row r="87" customFormat="false" ht="15.95" hidden="false" customHeight="true" outlineLevel="0" collapsed="false">
      <c r="A87" s="18"/>
      <c r="B87" s="76" t="s">
        <v>14</v>
      </c>
      <c r="C87" s="77" t="n">
        <f aca="false">SUM(C78:C83)</f>
        <v>3460</v>
      </c>
      <c r="D87" s="20"/>
      <c r="E87" s="21"/>
      <c r="F87" s="22"/>
      <c r="G87" s="23"/>
      <c r="H87" s="23"/>
      <c r="I87" s="23"/>
      <c r="J87" s="23"/>
      <c r="K87" s="23"/>
      <c r="L87" s="24"/>
      <c r="M87" s="22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5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</row>
    <row r="88" customFormat="false" ht="15.95" hidden="false" customHeight="true" outlineLevel="0" collapsed="false">
      <c r="A88" s="18"/>
      <c r="B88" s="78"/>
      <c r="C88" s="18" t="n">
        <f aca="false">SUM(E86:AI86)/31</f>
        <v>2854.45803870968</v>
      </c>
      <c r="D88" s="20"/>
      <c r="E88" s="21"/>
      <c r="F88" s="22"/>
      <c r="G88" s="23"/>
      <c r="H88" s="23"/>
      <c r="I88" s="23"/>
      <c r="J88" s="23"/>
      <c r="K88" s="23"/>
      <c r="L88" s="24"/>
      <c r="M88" s="22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5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</row>
    <row r="89" customFormat="false" ht="15.95" hidden="false" customHeight="true" outlineLevel="0" collapsed="false">
      <c r="A89" s="18"/>
      <c r="B89" s="19" t="s">
        <v>62</v>
      </c>
      <c r="C89" s="18"/>
      <c r="D89" s="20"/>
      <c r="E89" s="21"/>
      <c r="F89" s="22"/>
      <c r="G89" s="23"/>
      <c r="H89" s="23"/>
      <c r="I89" s="23"/>
      <c r="J89" s="23"/>
      <c r="K89" s="23"/>
      <c r="L89" s="24"/>
      <c r="M89" s="22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5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</row>
    <row r="90" customFormat="false" ht="15.95" hidden="false" customHeight="true" outlineLevel="0" collapsed="false">
      <c r="A90" s="27" t="n">
        <v>1</v>
      </c>
      <c r="B90" s="28" t="s">
        <v>63</v>
      </c>
      <c r="C90" s="27" t="n">
        <v>780</v>
      </c>
      <c r="D90" s="35"/>
      <c r="E90" s="30" t="n">
        <v>1</v>
      </c>
      <c r="F90" s="31" t="n">
        <v>1</v>
      </c>
      <c r="G90" s="32" t="n">
        <v>1</v>
      </c>
      <c r="H90" s="32" t="n">
        <v>1</v>
      </c>
      <c r="I90" s="32" t="n">
        <v>1</v>
      </c>
      <c r="J90" s="32" t="n">
        <v>1</v>
      </c>
      <c r="K90" s="32" t="n">
        <v>1</v>
      </c>
      <c r="L90" s="33" t="n">
        <v>1</v>
      </c>
      <c r="M90" s="31" t="n">
        <v>1</v>
      </c>
      <c r="N90" s="32" t="n">
        <v>1</v>
      </c>
      <c r="O90" s="32" t="n">
        <v>1</v>
      </c>
      <c r="P90" s="32" t="n">
        <v>1</v>
      </c>
      <c r="Q90" s="32" t="n">
        <v>1</v>
      </c>
      <c r="R90" s="32" t="n">
        <v>1</v>
      </c>
      <c r="S90" s="32" t="n">
        <v>1</v>
      </c>
      <c r="T90" s="32" t="n">
        <v>1</v>
      </c>
      <c r="U90" s="32" t="n">
        <v>1</v>
      </c>
      <c r="V90" s="32" t="n">
        <v>1</v>
      </c>
      <c r="W90" s="32" t="n">
        <v>1</v>
      </c>
      <c r="X90" s="32" t="n">
        <v>1</v>
      </c>
      <c r="Y90" s="32" t="n">
        <v>1</v>
      </c>
      <c r="Z90" s="32" t="n">
        <v>1</v>
      </c>
      <c r="AA90" s="32" t="n">
        <v>1</v>
      </c>
      <c r="AB90" s="32" t="n">
        <v>1</v>
      </c>
      <c r="AC90" s="32" t="n">
        <v>1</v>
      </c>
      <c r="AD90" s="32" t="n">
        <v>1</v>
      </c>
      <c r="AE90" s="32" t="n">
        <v>1</v>
      </c>
      <c r="AF90" s="32" t="n">
        <v>1</v>
      </c>
      <c r="AG90" s="32" t="n">
        <v>1</v>
      </c>
      <c r="AH90" s="32" t="n">
        <v>1</v>
      </c>
      <c r="AI90" s="34" t="n">
        <v>1</v>
      </c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</row>
    <row r="91" customFormat="false" ht="15.95" hidden="false" customHeight="true" outlineLevel="0" collapsed="false">
      <c r="A91" s="27" t="n">
        <f aca="false">+A90+1</f>
        <v>2</v>
      </c>
      <c r="B91" s="28" t="s">
        <v>64</v>
      </c>
      <c r="C91" s="27" t="n">
        <v>470</v>
      </c>
      <c r="D91" s="29"/>
      <c r="E91" s="30" t="n">
        <v>1</v>
      </c>
      <c r="F91" s="31" t="n">
        <v>1</v>
      </c>
      <c r="G91" s="32" t="n">
        <v>1</v>
      </c>
      <c r="H91" s="32" t="n">
        <v>1</v>
      </c>
      <c r="I91" s="32" t="n">
        <v>1</v>
      </c>
      <c r="J91" s="32" t="n">
        <v>1</v>
      </c>
      <c r="K91" s="32" t="n">
        <v>1</v>
      </c>
      <c r="L91" s="33" t="n">
        <v>1</v>
      </c>
      <c r="M91" s="31" t="n">
        <v>1</v>
      </c>
      <c r="N91" s="32" t="n">
        <v>1</v>
      </c>
      <c r="O91" s="32" t="n">
        <v>1</v>
      </c>
      <c r="P91" s="32" t="n">
        <v>1</v>
      </c>
      <c r="Q91" s="32" t="n">
        <v>1</v>
      </c>
      <c r="R91" s="32" t="n">
        <v>1</v>
      </c>
      <c r="S91" s="32" t="n">
        <v>1</v>
      </c>
      <c r="T91" s="32" t="n">
        <v>1</v>
      </c>
      <c r="U91" s="32" t="n">
        <v>1</v>
      </c>
      <c r="V91" s="32" t="n">
        <v>1</v>
      </c>
      <c r="W91" s="32" t="n">
        <v>1</v>
      </c>
      <c r="X91" s="32" t="n">
        <v>1</v>
      </c>
      <c r="Y91" s="32" t="n">
        <v>1</v>
      </c>
      <c r="Z91" s="32" t="n">
        <v>1</v>
      </c>
      <c r="AA91" s="32" t="n">
        <v>1</v>
      </c>
      <c r="AB91" s="32" t="n">
        <v>1</v>
      </c>
      <c r="AC91" s="32" t="n">
        <v>1</v>
      </c>
      <c r="AD91" s="32" t="n">
        <v>1</v>
      </c>
      <c r="AE91" s="32" t="n">
        <v>1</v>
      </c>
      <c r="AF91" s="32" t="n">
        <v>1</v>
      </c>
      <c r="AG91" s="32" t="n">
        <v>1</v>
      </c>
      <c r="AH91" s="32" t="n">
        <v>1</v>
      </c>
      <c r="AI91" s="34" t="n">
        <v>1</v>
      </c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</row>
    <row r="92" customFormat="false" ht="15.95" hidden="false" customHeight="true" outlineLevel="0" collapsed="false">
      <c r="A92" s="36" t="n">
        <f aca="false">+A91+1</f>
        <v>3</v>
      </c>
      <c r="B92" s="37" t="s">
        <v>65</v>
      </c>
      <c r="C92" s="36" t="n">
        <v>975</v>
      </c>
      <c r="D92" s="38"/>
      <c r="E92" s="39" t="n">
        <v>1</v>
      </c>
      <c r="F92" s="40" t="n">
        <v>1</v>
      </c>
      <c r="G92" s="41" t="n">
        <v>1</v>
      </c>
      <c r="H92" s="41" t="n">
        <v>1</v>
      </c>
      <c r="I92" s="41" t="n">
        <v>1</v>
      </c>
      <c r="J92" s="41" t="n">
        <v>1</v>
      </c>
      <c r="K92" s="41" t="n">
        <v>1</v>
      </c>
      <c r="L92" s="42" t="n">
        <v>0.6</v>
      </c>
      <c r="M92" s="40" t="n">
        <v>0.6</v>
      </c>
      <c r="N92" s="32" t="n">
        <v>1</v>
      </c>
      <c r="O92" s="32" t="n">
        <v>1</v>
      </c>
      <c r="P92" s="32" t="n">
        <v>1</v>
      </c>
      <c r="Q92" s="32" t="n">
        <v>1</v>
      </c>
      <c r="R92" s="32" t="n">
        <v>1</v>
      </c>
      <c r="S92" s="32" t="n">
        <v>1</v>
      </c>
      <c r="T92" s="32" t="n">
        <v>1</v>
      </c>
      <c r="U92" s="32" t="n">
        <v>1</v>
      </c>
      <c r="V92" s="32" t="n">
        <v>1</v>
      </c>
      <c r="W92" s="32" t="n">
        <v>1</v>
      </c>
      <c r="X92" s="32" t="n">
        <v>1</v>
      </c>
      <c r="Y92" s="32" t="n">
        <v>1</v>
      </c>
      <c r="Z92" s="32" t="n">
        <v>1</v>
      </c>
      <c r="AA92" s="32" t="n">
        <v>1</v>
      </c>
      <c r="AB92" s="32" t="n">
        <v>1</v>
      </c>
      <c r="AC92" s="32" t="n">
        <v>1</v>
      </c>
      <c r="AD92" s="32" t="n">
        <v>1</v>
      </c>
      <c r="AE92" s="32" t="n">
        <v>1</v>
      </c>
      <c r="AF92" s="32" t="n">
        <v>1</v>
      </c>
      <c r="AG92" s="32" t="n">
        <v>1</v>
      </c>
      <c r="AH92" s="32" t="n">
        <v>1</v>
      </c>
      <c r="AI92" s="34" t="n">
        <v>1</v>
      </c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</row>
    <row r="93" customFormat="false" ht="15.95" hidden="false" customHeight="true" outlineLevel="0" collapsed="false">
      <c r="A93" s="36" t="n">
        <f aca="false">+A92+1</f>
        <v>4</v>
      </c>
      <c r="B93" s="37" t="s">
        <v>66</v>
      </c>
      <c r="C93" s="36" t="n">
        <v>965</v>
      </c>
      <c r="D93" s="38"/>
      <c r="E93" s="39" t="n">
        <v>0</v>
      </c>
      <c r="F93" s="40" t="n">
        <v>0</v>
      </c>
      <c r="G93" s="41" t="n">
        <v>0</v>
      </c>
      <c r="H93" s="41" t="n">
        <v>0</v>
      </c>
      <c r="I93" s="41" t="n">
        <v>0</v>
      </c>
      <c r="J93" s="41" t="n">
        <v>0</v>
      </c>
      <c r="K93" s="41" t="n">
        <v>0</v>
      </c>
      <c r="L93" s="42" t="n">
        <v>0</v>
      </c>
      <c r="M93" s="40" t="n">
        <v>0</v>
      </c>
      <c r="N93" s="41" t="n">
        <v>0</v>
      </c>
      <c r="O93" s="41" t="n">
        <v>0</v>
      </c>
      <c r="P93" s="41" t="n">
        <v>0</v>
      </c>
      <c r="Q93" s="41" t="n">
        <v>0</v>
      </c>
      <c r="R93" s="41" t="n">
        <v>0</v>
      </c>
      <c r="S93" s="41" t="n">
        <v>0</v>
      </c>
      <c r="T93" s="41" t="n">
        <v>0</v>
      </c>
      <c r="U93" s="41" t="n">
        <v>0</v>
      </c>
      <c r="V93" s="41" t="n">
        <v>0</v>
      </c>
      <c r="W93" s="41" t="n">
        <v>0</v>
      </c>
      <c r="X93" s="41" t="n">
        <v>0</v>
      </c>
      <c r="Y93" s="41" t="n">
        <v>0</v>
      </c>
      <c r="Z93" s="41" t="n">
        <v>0</v>
      </c>
      <c r="AA93" s="41" t="n">
        <v>0</v>
      </c>
      <c r="AB93" s="41" t="n">
        <v>0</v>
      </c>
      <c r="AC93" s="41" t="n">
        <v>0</v>
      </c>
      <c r="AD93" s="41" t="n">
        <v>0</v>
      </c>
      <c r="AE93" s="41" t="n">
        <v>0.2</v>
      </c>
      <c r="AF93" s="41" t="n">
        <v>0.3</v>
      </c>
      <c r="AG93" s="41" t="n">
        <v>0.5</v>
      </c>
      <c r="AH93" s="41" t="n">
        <v>0.7</v>
      </c>
      <c r="AI93" s="90" t="n">
        <v>0.9</v>
      </c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</row>
    <row r="94" customFormat="false" ht="15.95" hidden="false" customHeight="true" outlineLevel="0" collapsed="false">
      <c r="A94" s="36" t="n">
        <f aca="false">+A93+1</f>
        <v>5</v>
      </c>
      <c r="B94" s="37" t="s">
        <v>67</v>
      </c>
      <c r="C94" s="36" t="n">
        <v>870</v>
      </c>
      <c r="D94" s="38"/>
      <c r="E94" s="39" t="n">
        <v>0</v>
      </c>
      <c r="F94" s="40" t="n">
        <v>0</v>
      </c>
      <c r="G94" s="41" t="n">
        <v>0.1</v>
      </c>
      <c r="H94" s="41" t="n">
        <v>0.19</v>
      </c>
      <c r="I94" s="41" t="n">
        <v>0.7</v>
      </c>
      <c r="J94" s="41" t="n">
        <v>1</v>
      </c>
      <c r="K94" s="41" t="n">
        <v>1</v>
      </c>
      <c r="L94" s="42" t="n">
        <v>0</v>
      </c>
      <c r="M94" s="40" t="n">
        <v>0.3</v>
      </c>
      <c r="N94" s="32" t="n">
        <v>1</v>
      </c>
      <c r="O94" s="32" t="n">
        <v>1</v>
      </c>
      <c r="P94" s="32" t="n">
        <v>1</v>
      </c>
      <c r="Q94" s="32" t="n">
        <v>1</v>
      </c>
      <c r="R94" s="32" t="n">
        <v>1</v>
      </c>
      <c r="S94" s="32" t="n">
        <v>1</v>
      </c>
      <c r="T94" s="32" t="n">
        <v>1</v>
      </c>
      <c r="U94" s="32" t="n">
        <v>1</v>
      </c>
      <c r="V94" s="32" t="n">
        <v>1</v>
      </c>
      <c r="W94" s="32" t="n">
        <v>1</v>
      </c>
      <c r="X94" s="32" t="n">
        <v>1</v>
      </c>
      <c r="Y94" s="32" t="n">
        <v>1</v>
      </c>
      <c r="Z94" s="32" t="n">
        <v>1</v>
      </c>
      <c r="AA94" s="32" t="n">
        <v>1</v>
      </c>
      <c r="AB94" s="32" t="n">
        <v>1</v>
      </c>
      <c r="AC94" s="32" t="n">
        <v>1</v>
      </c>
      <c r="AD94" s="32" t="n">
        <v>1</v>
      </c>
      <c r="AE94" s="32" t="n">
        <v>1</v>
      </c>
      <c r="AF94" s="32" t="n">
        <v>1</v>
      </c>
      <c r="AG94" s="32" t="n">
        <v>1</v>
      </c>
      <c r="AH94" s="32" t="n">
        <v>1</v>
      </c>
      <c r="AI94" s="34" t="n">
        <v>1</v>
      </c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</row>
    <row r="95" customFormat="false" ht="15.95" hidden="false" customHeight="true" outlineLevel="0" collapsed="false">
      <c r="A95" s="27" t="n">
        <f aca="false">+A94+1</f>
        <v>6</v>
      </c>
      <c r="B95" s="28" t="s">
        <v>68</v>
      </c>
      <c r="C95" s="27" t="n">
        <v>1149</v>
      </c>
      <c r="D95" s="29"/>
      <c r="E95" s="30" t="n">
        <v>1</v>
      </c>
      <c r="F95" s="31" t="n">
        <v>1</v>
      </c>
      <c r="G95" s="32" t="n">
        <v>1</v>
      </c>
      <c r="H95" s="32" t="n">
        <v>1</v>
      </c>
      <c r="I95" s="32" t="n">
        <v>1</v>
      </c>
      <c r="J95" s="32" t="n">
        <v>1</v>
      </c>
      <c r="K95" s="32" t="n">
        <v>1</v>
      </c>
      <c r="L95" s="33" t="n">
        <v>1</v>
      </c>
      <c r="M95" s="31" t="n">
        <v>1</v>
      </c>
      <c r="N95" s="32" t="n">
        <v>1</v>
      </c>
      <c r="O95" s="32" t="n">
        <v>1</v>
      </c>
      <c r="P95" s="32" t="n">
        <v>1</v>
      </c>
      <c r="Q95" s="32" t="n">
        <v>1</v>
      </c>
      <c r="R95" s="32" t="n">
        <v>1</v>
      </c>
      <c r="S95" s="32" t="n">
        <v>1</v>
      </c>
      <c r="T95" s="32" t="n">
        <v>1</v>
      </c>
      <c r="U95" s="32" t="n">
        <v>1</v>
      </c>
      <c r="V95" s="32" t="n">
        <v>1</v>
      </c>
      <c r="W95" s="32" t="n">
        <v>1</v>
      </c>
      <c r="X95" s="32" t="n">
        <v>1</v>
      </c>
      <c r="Y95" s="32" t="n">
        <v>1</v>
      </c>
      <c r="Z95" s="32" t="n">
        <v>1</v>
      </c>
      <c r="AA95" s="32" t="n">
        <v>1</v>
      </c>
      <c r="AB95" s="32" t="n">
        <v>1</v>
      </c>
      <c r="AC95" s="32" t="n">
        <v>1</v>
      </c>
      <c r="AD95" s="32" t="n">
        <v>1</v>
      </c>
      <c r="AE95" s="32" t="n">
        <v>1</v>
      </c>
      <c r="AF95" s="32" t="n">
        <v>1</v>
      </c>
      <c r="AG95" s="32" t="n">
        <v>1</v>
      </c>
      <c r="AH95" s="32" t="n">
        <v>1</v>
      </c>
      <c r="AI95" s="34" t="n">
        <v>1</v>
      </c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</row>
    <row r="96" customFormat="false" ht="15.95" hidden="false" customHeight="true" outlineLevel="0" collapsed="false">
      <c r="A96" s="36" t="n">
        <f aca="false">+A95+1</f>
        <v>7</v>
      </c>
      <c r="B96" s="37" t="s">
        <v>69</v>
      </c>
      <c r="C96" s="36" t="n">
        <v>610</v>
      </c>
      <c r="D96" s="38"/>
      <c r="E96" s="39" t="n">
        <v>0</v>
      </c>
      <c r="F96" s="40" t="n">
        <v>0</v>
      </c>
      <c r="G96" s="41" t="n">
        <v>0</v>
      </c>
      <c r="H96" s="41" t="n">
        <v>0</v>
      </c>
      <c r="I96" s="41" t="n">
        <v>0</v>
      </c>
      <c r="J96" s="41" t="n">
        <v>0</v>
      </c>
      <c r="K96" s="41" t="n">
        <v>0</v>
      </c>
      <c r="L96" s="42" t="n">
        <v>0.2</v>
      </c>
      <c r="M96" s="40" t="n">
        <v>0.3</v>
      </c>
      <c r="N96" s="41" t="n">
        <v>0.5</v>
      </c>
      <c r="O96" s="41" t="n">
        <v>0.7</v>
      </c>
      <c r="P96" s="41" t="n">
        <v>0.9</v>
      </c>
      <c r="Q96" s="32" t="n">
        <v>1</v>
      </c>
      <c r="R96" s="32" t="n">
        <v>1</v>
      </c>
      <c r="S96" s="32" t="n">
        <v>1</v>
      </c>
      <c r="T96" s="32" t="n">
        <v>1</v>
      </c>
      <c r="U96" s="32" t="n">
        <v>1</v>
      </c>
      <c r="V96" s="32" t="n">
        <v>1</v>
      </c>
      <c r="W96" s="32" t="n">
        <v>1</v>
      </c>
      <c r="X96" s="32" t="n">
        <v>1</v>
      </c>
      <c r="Y96" s="32" t="n">
        <v>1</v>
      </c>
      <c r="Z96" s="32" t="n">
        <v>1</v>
      </c>
      <c r="AA96" s="32" t="n">
        <v>1</v>
      </c>
      <c r="AB96" s="32" t="n">
        <v>1</v>
      </c>
      <c r="AC96" s="32" t="n">
        <v>1</v>
      </c>
      <c r="AD96" s="32" t="n">
        <v>1</v>
      </c>
      <c r="AE96" s="32" t="n">
        <v>1</v>
      </c>
      <c r="AF96" s="32" t="n">
        <v>1</v>
      </c>
      <c r="AG96" s="32" t="n">
        <v>1</v>
      </c>
      <c r="AH96" s="32" t="n">
        <v>1</v>
      </c>
      <c r="AI96" s="34" t="n">
        <v>1</v>
      </c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</row>
    <row r="97" customFormat="false" ht="15.95" hidden="false" customHeight="true" outlineLevel="0" collapsed="false">
      <c r="A97" s="36" t="n">
        <f aca="false">+A96+1</f>
        <v>8</v>
      </c>
      <c r="B97" s="37" t="s">
        <v>70</v>
      </c>
      <c r="C97" s="36" t="n">
        <v>1137</v>
      </c>
      <c r="D97" s="38"/>
      <c r="E97" s="39" t="n">
        <v>0.95</v>
      </c>
      <c r="F97" s="40" t="n">
        <v>0.95</v>
      </c>
      <c r="G97" s="41" t="n">
        <v>0.95</v>
      </c>
      <c r="H97" s="41" t="n">
        <v>0.95</v>
      </c>
      <c r="I97" s="41" t="n">
        <v>0</v>
      </c>
      <c r="J97" s="41" t="n">
        <v>0</v>
      </c>
      <c r="K97" s="41" t="n">
        <v>0</v>
      </c>
      <c r="L97" s="42" t="n">
        <v>0</v>
      </c>
      <c r="M97" s="40" t="n">
        <v>0</v>
      </c>
      <c r="N97" s="41" t="n">
        <v>0</v>
      </c>
      <c r="O97" s="41" t="n">
        <v>0</v>
      </c>
      <c r="P97" s="41" t="n">
        <v>0.2</v>
      </c>
      <c r="Q97" s="41" t="n">
        <v>0.5</v>
      </c>
      <c r="R97" s="41" t="n">
        <v>0.9</v>
      </c>
      <c r="S97" s="32" t="n">
        <v>1</v>
      </c>
      <c r="T97" s="32" t="n">
        <v>1</v>
      </c>
      <c r="U97" s="32" t="n">
        <v>1</v>
      </c>
      <c r="V97" s="32" t="n">
        <v>1</v>
      </c>
      <c r="W97" s="32" t="n">
        <v>1</v>
      </c>
      <c r="X97" s="32" t="n">
        <v>1</v>
      </c>
      <c r="Y97" s="32" t="n">
        <v>1</v>
      </c>
      <c r="Z97" s="32" t="n">
        <v>1</v>
      </c>
      <c r="AA97" s="32" t="n">
        <v>1</v>
      </c>
      <c r="AB97" s="32" t="n">
        <v>1</v>
      </c>
      <c r="AC97" s="32" t="n">
        <v>1</v>
      </c>
      <c r="AD97" s="32" t="n">
        <v>1</v>
      </c>
      <c r="AE97" s="32" t="n">
        <v>1</v>
      </c>
      <c r="AF97" s="32" t="n">
        <v>1</v>
      </c>
      <c r="AG97" s="32" t="n">
        <v>1</v>
      </c>
      <c r="AH97" s="32" t="n">
        <v>1</v>
      </c>
      <c r="AI97" s="34" t="n">
        <v>1</v>
      </c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</row>
    <row r="98" customFormat="false" ht="15.95" hidden="false" customHeight="true" outlineLevel="0" collapsed="false">
      <c r="A98" s="36" t="n">
        <f aca="false">+A97+1</f>
        <v>9</v>
      </c>
      <c r="B98" s="37" t="s">
        <v>71</v>
      </c>
      <c r="C98" s="36" t="n">
        <v>670</v>
      </c>
      <c r="D98" s="38"/>
      <c r="E98" s="39" t="n">
        <v>0</v>
      </c>
      <c r="F98" s="40" t="n">
        <v>0</v>
      </c>
      <c r="G98" s="41" t="n">
        <v>0</v>
      </c>
      <c r="H98" s="41" t="n">
        <v>0</v>
      </c>
      <c r="I98" s="41" t="n">
        <v>0</v>
      </c>
      <c r="J98" s="41" t="n">
        <v>0</v>
      </c>
      <c r="K98" s="41" t="n">
        <v>0</v>
      </c>
      <c r="L98" s="42" t="n">
        <v>0</v>
      </c>
      <c r="M98" s="40" t="n">
        <v>0</v>
      </c>
      <c r="N98" s="41" t="n">
        <v>0</v>
      </c>
      <c r="O98" s="41" t="n">
        <v>0</v>
      </c>
      <c r="P98" s="41" t="n">
        <v>0</v>
      </c>
      <c r="Q98" s="41" t="n">
        <v>0</v>
      </c>
      <c r="R98" s="41" t="n">
        <v>0</v>
      </c>
      <c r="S98" s="41" t="n">
        <v>0</v>
      </c>
      <c r="T98" s="41" t="n">
        <v>0</v>
      </c>
      <c r="U98" s="41" t="n">
        <v>0</v>
      </c>
      <c r="V98" s="41" t="n">
        <v>0</v>
      </c>
      <c r="W98" s="41" t="n">
        <v>0</v>
      </c>
      <c r="X98" s="41" t="n">
        <v>0</v>
      </c>
      <c r="Y98" s="41" t="n">
        <v>0</v>
      </c>
      <c r="Z98" s="41" t="n">
        <v>0.2</v>
      </c>
      <c r="AA98" s="41" t="n">
        <v>0.3</v>
      </c>
      <c r="AB98" s="41" t="n">
        <v>0.5</v>
      </c>
      <c r="AC98" s="41" t="n">
        <v>0.7</v>
      </c>
      <c r="AD98" s="41" t="n">
        <v>0.9</v>
      </c>
      <c r="AE98" s="32" t="n">
        <v>1</v>
      </c>
      <c r="AF98" s="32" t="n">
        <v>1</v>
      </c>
      <c r="AG98" s="32" t="n">
        <v>1</v>
      </c>
      <c r="AH98" s="32" t="n">
        <v>1</v>
      </c>
      <c r="AI98" s="34" t="n">
        <v>1</v>
      </c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</row>
    <row r="99" customFormat="false" ht="15.95" hidden="false" customHeight="true" outlineLevel="0" collapsed="false">
      <c r="A99" s="36" t="n">
        <f aca="false">+A98+1</f>
        <v>10</v>
      </c>
      <c r="B99" s="37" t="s">
        <v>72</v>
      </c>
      <c r="C99" s="36" t="n">
        <v>1162</v>
      </c>
      <c r="D99" s="38"/>
      <c r="E99" s="39" t="n">
        <v>1</v>
      </c>
      <c r="F99" s="40" t="n">
        <v>1</v>
      </c>
      <c r="G99" s="41" t="n">
        <v>1</v>
      </c>
      <c r="H99" s="41" t="n">
        <v>1</v>
      </c>
      <c r="I99" s="41" t="n">
        <v>1</v>
      </c>
      <c r="J99" s="41" t="n">
        <v>1</v>
      </c>
      <c r="K99" s="41" t="n">
        <v>1</v>
      </c>
      <c r="L99" s="42" t="n">
        <v>0.94</v>
      </c>
      <c r="M99" s="31" t="n">
        <v>1</v>
      </c>
      <c r="N99" s="32" t="n">
        <v>1</v>
      </c>
      <c r="O99" s="32" t="n">
        <v>1</v>
      </c>
      <c r="P99" s="32" t="n">
        <v>1</v>
      </c>
      <c r="Q99" s="32" t="n">
        <v>1</v>
      </c>
      <c r="R99" s="32" t="n">
        <v>1</v>
      </c>
      <c r="S99" s="32" t="n">
        <v>1</v>
      </c>
      <c r="T99" s="32" t="n">
        <v>1</v>
      </c>
      <c r="U99" s="32" t="n">
        <v>1</v>
      </c>
      <c r="V99" s="32" t="n">
        <v>1</v>
      </c>
      <c r="W99" s="32" t="n">
        <v>1</v>
      </c>
      <c r="X99" s="32" t="n">
        <v>1</v>
      </c>
      <c r="Y99" s="32" t="n">
        <v>1</v>
      </c>
      <c r="Z99" s="32" t="n">
        <v>1</v>
      </c>
      <c r="AA99" s="32" t="n">
        <v>1</v>
      </c>
      <c r="AB99" s="32" t="n">
        <v>1</v>
      </c>
      <c r="AC99" s="32" t="n">
        <v>1</v>
      </c>
      <c r="AD99" s="32" t="n">
        <v>1</v>
      </c>
      <c r="AE99" s="32" t="n">
        <v>1</v>
      </c>
      <c r="AF99" s="32" t="n">
        <v>1</v>
      </c>
      <c r="AG99" s="32" t="n">
        <v>1</v>
      </c>
      <c r="AH99" s="32" t="n">
        <v>1</v>
      </c>
      <c r="AI99" s="34" t="n">
        <v>1</v>
      </c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</row>
    <row r="100" customFormat="false" ht="15.95" hidden="false" customHeight="true" outlineLevel="0" collapsed="false">
      <c r="A100" s="43" t="n">
        <f aca="false">+A99+1</f>
        <v>11</v>
      </c>
      <c r="B100" s="44" t="s">
        <v>73</v>
      </c>
      <c r="C100" s="43" t="n">
        <v>504</v>
      </c>
      <c r="D100" s="45"/>
      <c r="E100" s="46" t="n">
        <v>0</v>
      </c>
      <c r="F100" s="47" t="n">
        <v>0</v>
      </c>
      <c r="G100" s="48" t="n">
        <v>0</v>
      </c>
      <c r="H100" s="48" t="n">
        <v>0</v>
      </c>
      <c r="I100" s="48" t="n">
        <v>0</v>
      </c>
      <c r="J100" s="48" t="n">
        <v>0</v>
      </c>
      <c r="K100" s="48" t="n">
        <v>0</v>
      </c>
      <c r="L100" s="49" t="n">
        <v>0</v>
      </c>
      <c r="M100" s="47" t="n">
        <v>0</v>
      </c>
      <c r="N100" s="48" t="n">
        <v>0</v>
      </c>
      <c r="O100" s="48" t="n">
        <v>0</v>
      </c>
      <c r="P100" s="48" t="n">
        <v>0</v>
      </c>
      <c r="Q100" s="48" t="n">
        <v>0</v>
      </c>
      <c r="R100" s="48" t="n">
        <v>0</v>
      </c>
      <c r="S100" s="48" t="n">
        <v>0</v>
      </c>
      <c r="T100" s="48" t="n">
        <v>0</v>
      </c>
      <c r="U100" s="48" t="n">
        <v>0</v>
      </c>
      <c r="V100" s="48" t="n">
        <v>0</v>
      </c>
      <c r="W100" s="48" t="n">
        <v>0</v>
      </c>
      <c r="X100" s="48" t="n">
        <v>0</v>
      </c>
      <c r="Y100" s="48" t="n">
        <v>0</v>
      </c>
      <c r="Z100" s="48" t="n">
        <v>0</v>
      </c>
      <c r="AA100" s="48" t="n">
        <v>0</v>
      </c>
      <c r="AB100" s="48" t="n">
        <v>0</v>
      </c>
      <c r="AC100" s="48" t="n">
        <v>0.2</v>
      </c>
      <c r="AD100" s="48" t="n">
        <v>0.3</v>
      </c>
      <c r="AE100" s="48" t="n">
        <v>0.5</v>
      </c>
      <c r="AF100" s="48" t="n">
        <v>0.7</v>
      </c>
      <c r="AG100" s="48" t="n">
        <v>0.9</v>
      </c>
      <c r="AH100" s="51" t="n">
        <v>1</v>
      </c>
      <c r="AI100" s="52" t="n">
        <v>1</v>
      </c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</row>
    <row r="101" customFormat="false" ht="15.95" hidden="false" customHeight="true" outlineLevel="0" collapsed="false">
      <c r="A101" s="53"/>
      <c r="B101" s="54" t="s">
        <v>11</v>
      </c>
      <c r="C101" s="55"/>
      <c r="D101" s="56"/>
      <c r="E101" s="57" t="n">
        <f aca="false">(E90*$C90)+(E91*$C91)+(E92*$C92)+(E93*$C93)+(E94*$C94)+(E95*$C95)+(E96*$C96)+(E97*$C97)+(E98*$C98)+(E99*$C99)+(E100*$C100)</f>
        <v>5616.15</v>
      </c>
      <c r="F101" s="58" t="n">
        <f aca="false">(F90*$C90)+(F91*$C91)+(F92*$C92)+(F93*$C93)+(F94*$C94)+(F95*$C95)+(F96*$C96)+(F97*$C97)+(F98*$C98)+(F99*$C99)+(F100*$C100)</f>
        <v>5616.15</v>
      </c>
      <c r="G101" s="59" t="n">
        <f aca="false">(G90*$C90)+(G91*$C91)+(G92*$C92)+(G93*$C93)+(G94*$C94)+(G95*$C95)+(G96*$C96)+(G97*$C97)+(G98*$C98)+(G99*$C99)+(G100*$C100)</f>
        <v>5703.15</v>
      </c>
      <c r="H101" s="59" t="n">
        <f aca="false">(H90*$C90)+(H91*$C91)+(H92*$C92)+(H93*$C93)+(H94*$C94)+(H95*$C95)+(H96*$C96)+(H97*$C97)+(H98*$C98)+(H99*$C99)+(H100*$C100)</f>
        <v>5781.45</v>
      </c>
      <c r="I101" s="59" t="n">
        <f aca="false">(I90*$C90)+(I91*$C91)+(I92*$C92)+(I93*$C93)+(I94*$C94)+(I95*$C95)+(I96*$C96)+(I97*$C97)+(I98*$C98)+(I99*$C99)+(I100*$C100)</f>
        <v>5145</v>
      </c>
      <c r="J101" s="59" t="n">
        <f aca="false">(J90*$C90)+(J91*$C91)+(J92*$C92)+(J93*$C93)+(J94*$C94)+(J95*$C95)+(J96*$C96)+(J97*$C97)+(J98*$C98)+(J99*$C99)+(J100*$C100)</f>
        <v>5406</v>
      </c>
      <c r="K101" s="59" t="n">
        <f aca="false">(K90*$C90)+(K91*$C91)+(K92*$C92)+(K93*$C93)+(K94*$C94)+(K95*$C95)+(K96*$C96)+(K97*$C97)+(K98*$C98)+(K99*$C99)+(K100*$C100)</f>
        <v>5406</v>
      </c>
      <c r="L101" s="60" t="n">
        <f aca="false">(L90*$C90)+(L91*$C91)+(L92*$C92)+(L93*$C93)+(L94*$C94)+(L95*$C95)+(L96*$C96)+(L97*$C97)+(L98*$C98)+(L99*$C99)+(L100*$C100)</f>
        <v>4198.28</v>
      </c>
      <c r="M101" s="58" t="n">
        <f aca="false">(M90*$C90)+(M91*$C91)+(M92*$C92)+(M93*$C93)+(M94*$C94)+(M95*$C95)+(M96*$C96)+(M97*$C97)+(M98*$C98)+(M99*$C99)+(M100*$C100)</f>
        <v>4590</v>
      </c>
      <c r="N101" s="59" t="n">
        <f aca="false">(N90*$C90)+(N91*$C91)+(N92*$C92)+(N93*$C93)+(N94*$C94)+(N95*$C95)+(N96*$C96)+(N97*$C97)+(N98*$C98)+(N99*$C99)+(N100*$C100)</f>
        <v>5711</v>
      </c>
      <c r="O101" s="59" t="n">
        <f aca="false">(O90*$C90)+(O91*$C91)+(O92*$C92)+(O93*$C93)+(O94*$C94)+(O95*$C95)+(O96*$C96)+(O97*$C97)+(O98*$C98)+(O99*$C99)+(O100*$C100)</f>
        <v>5833</v>
      </c>
      <c r="P101" s="59" t="n">
        <f aca="false">(P90*$C90)+(P91*$C91)+(P92*$C92)+(P93*$C93)+(P94*$C94)+(P95*$C95)+(P96*$C96)+(P97*$C97)+(P98*$C98)+(P99*$C99)+(P100*$C100)</f>
        <v>6182.4</v>
      </c>
      <c r="Q101" s="59" t="n">
        <f aca="false">(Q90*$C90)+(Q91*$C91)+(Q92*$C92)+(Q93*$C93)+(Q94*$C94)+(Q95*$C95)+(Q96*$C96)+(Q97*$C97)+(Q98*$C98)+(Q99*$C99)+(Q100*$C100)</f>
        <v>6584.5</v>
      </c>
      <c r="R101" s="59" t="n">
        <f aca="false">(R90*$C90)+(R91*$C91)+(R92*$C92)+(R93*$C93)+(R94*$C94)+(R95*$C95)+(R96*$C96)+(R97*$C97)+(R98*$C98)+(R99*$C99)+(R100*$C100)</f>
        <v>7039.3</v>
      </c>
      <c r="S101" s="59" t="n">
        <f aca="false">(S90*$C90)+(S91*$C91)+(S92*$C92)+(S93*$C93)+(S94*$C94)+(S95*$C95)+(S96*$C96)+(S97*$C97)+(S98*$C98)+(S99*$C99)+(S100*$C100)</f>
        <v>7153</v>
      </c>
      <c r="T101" s="59" t="n">
        <f aca="false">(T90*$C90)+(T91*$C91)+(T92*$C92)+(T93*$C93)+(T94*$C94)+(T95*$C95)+(T96*$C96)+(T97*$C97)+(T98*$C98)+(T99*$C99)+(T100*$C100)</f>
        <v>7153</v>
      </c>
      <c r="U101" s="59" t="n">
        <f aca="false">(U90*$C90)+(U91*$C91)+(U92*$C92)+(U93*$C93)+(U94*$C94)+(U95*$C95)+(U96*$C96)+(U97*$C97)+(U98*$C98)+(U99*$C99)+(U100*$C100)</f>
        <v>7153</v>
      </c>
      <c r="V101" s="59" t="n">
        <f aca="false">(V90*$C90)+(V91*$C91)+(V92*$C92)+(V93*$C93)+(V94*$C94)+(V95*$C95)+(V96*$C96)+(V97*$C97)+(V98*$C98)+(V99*$C99)+(V100*$C100)</f>
        <v>7153</v>
      </c>
      <c r="W101" s="59" t="n">
        <f aca="false">(W90*$C90)+(W91*$C91)+(W92*$C92)+(W93*$C93)+(W94*$C94)+(W95*$C95)+(W96*$C96)+(W97*$C97)+(W98*$C98)+(W99*$C99)+(W100*$C100)</f>
        <v>7153</v>
      </c>
      <c r="X101" s="59" t="n">
        <f aca="false">(X90*$C90)+(X91*$C91)+(X92*$C92)+(X93*$C93)+(X94*$C94)+(X95*$C95)+(X96*$C96)+(X97*$C97)+(X98*$C98)+(X99*$C99)+(X100*$C100)</f>
        <v>7153</v>
      </c>
      <c r="Y101" s="59" t="n">
        <f aca="false">(Y90*$C90)+(Y91*$C91)+(Y92*$C92)+(Y93*$C93)+(Y94*$C94)+(Y95*$C95)+(Y96*$C96)+(Y97*$C97)+(Y98*$C98)+(Y99*$C99)+(Y100*$C100)</f>
        <v>7153</v>
      </c>
      <c r="Z101" s="59" t="n">
        <f aca="false">(Z90*$C90)+(Z91*$C91)+(Z92*$C92)+(Z93*$C93)+(Z94*$C94)+(Z95*$C95)+(Z96*$C96)+(Z97*$C97)+(Z98*$C98)+(Z99*$C99)+(Z100*$C100)</f>
        <v>7287</v>
      </c>
      <c r="AA101" s="59" t="n">
        <f aca="false">(AA90*$C90)+(AA91*$C91)+(AA92*$C92)+(AA93*$C93)+(AA94*$C94)+(AA95*$C95)+(AA96*$C96)+(AA97*$C97)+(AA98*$C98)+(AA99*$C99)+(AA100*$C100)</f>
        <v>7354</v>
      </c>
      <c r="AB101" s="59" t="n">
        <f aca="false">(AB90*$C90)+(AB91*$C91)+(AB92*$C92)+(AB93*$C93)+(AB94*$C94)+(AB95*$C95)+(AB96*$C96)+(AB97*$C97)+(AB98*$C98)+(AB99*$C99)+(AB100*$C100)</f>
        <v>7488</v>
      </c>
      <c r="AC101" s="59" t="n">
        <f aca="false">(AC90*$C90)+(AC91*$C91)+(AC92*$C92)+(AC93*$C93)+(AC94*$C94)+(AC95*$C95)+(AC96*$C96)+(AC97*$C97)+(AC98*$C98)+(AC99*$C99)+(AC100*$C100)</f>
        <v>7722.8</v>
      </c>
      <c r="AD101" s="59" t="n">
        <f aca="false">(AD90*$C90)+(AD91*$C91)+(AD92*$C92)+(AD93*$C93)+(AD94*$C94)+(AD95*$C95)+(AD96*$C96)+(AD97*$C97)+(AD98*$C98)+(AD99*$C99)+(AD100*$C100)</f>
        <v>7907.2</v>
      </c>
      <c r="AE101" s="59" t="n">
        <f aca="false">(AE90*$C90)+(AE91*$C91)+(AE92*$C92)+(AE93*$C93)+(AE94*$C94)+(AE95*$C95)+(AE96*$C96)+(AE97*$C97)+(AE98*$C98)+(AE99*$C99)+(AE100*$C100)</f>
        <v>8268</v>
      </c>
      <c r="AF101" s="59" t="n">
        <f aca="false">(AF90*$C90)+(AF91*$C91)+(AF92*$C92)+(AF93*$C93)+(AF94*$C94)+(AF95*$C95)+(AF96*$C96)+(AF97*$C97)+(AF98*$C98)+(AF99*$C99)+(AF100*$C100)</f>
        <v>8465.3</v>
      </c>
      <c r="AG101" s="59" t="n">
        <f aca="false">(AG90*$C90)+(AG91*$C91)+(AG92*$C92)+(AG93*$C93)+(AG94*$C94)+(AG95*$C95)+(AG96*$C96)+(AG97*$C97)+(AG98*$C98)+(AG99*$C99)+(AG100*$C100)</f>
        <v>8759.1</v>
      </c>
      <c r="AH101" s="59" t="n">
        <f aca="false">(AH90*$C90)+(AH91*$C91)+(AH92*$C92)+(AH93*$C93)+(AH94*$C94)+(AH95*$C95)+(AH96*$C96)+(AH97*$C97)+(AH98*$C98)+(AH99*$C99)+(AH100*$C100)</f>
        <v>9002.5</v>
      </c>
      <c r="AI101" s="61" t="n">
        <f aca="false">(AI90*$C90)+(AI91*$C91)+(AI92*$C92)+(AI93*$C93)+(AI94*$C94)+(AI95*$C95)+(AI96*$C96)+(AI97*$C97)+(AI98*$C98)+(AI99*$C99)+(AI100*$C100)</f>
        <v>9195.5</v>
      </c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</row>
    <row r="102" customFormat="false" ht="15.95" hidden="false" customHeight="true" outlineLevel="0" collapsed="false">
      <c r="A102" s="62"/>
      <c r="B102" s="63" t="s">
        <v>12</v>
      </c>
      <c r="C102" s="64" t="n">
        <v>0.0727</v>
      </c>
      <c r="D102" s="65"/>
      <c r="E102" s="57"/>
      <c r="F102" s="66"/>
      <c r="G102" s="57"/>
      <c r="H102" s="57"/>
      <c r="I102" s="57"/>
      <c r="J102" s="57"/>
      <c r="K102" s="57"/>
      <c r="L102" s="60"/>
      <c r="M102" s="66" t="n">
        <f aca="false">(IF(M90&lt;100%,0,M90*$C90)+IF(M91&lt;100%,0,M91*$C91)+IF(M92&lt;100%,0,M92*$C92)+IF(M93&lt;100%,0,M93*$C93)+IF(M94&lt;100%,0,M94*$C94)+IF(M95&lt;100%,0,M95*$C95)+IF(M96&lt;100%,0,M96*$C96)+IF(M97&lt;100%,0,M97*$C97)+IF(M98&lt;100%,0,M98*$C98)+IF(M99&lt;100%,0,M99*$C99)+IF(M100&lt;100%,0,M100*$C100))*$C102</f>
        <v>258.8847</v>
      </c>
      <c r="N102" s="57" t="n">
        <f aca="false">(IF(N90&lt;100%,0,N90*$C90)+IF(N91&lt;100%,0,N91*$C91)+IF(N92&lt;100%,0,N92*$C92)+IF(N93&lt;100%,0,N93*$C93)+IF(N94&lt;100%,0,N94*$C94)+IF(N95&lt;100%,0,N95*$C95)+IF(N96&lt;100%,0,N96*$C96)+IF(N97&lt;100%,0,N97*$C97)+IF(N98&lt;100%,0,N98*$C98)+IF(N99&lt;100%,0,N99*$C99)+IF(N100&lt;100%,0,N100*$C100))*$C102</f>
        <v>393.0162</v>
      </c>
      <c r="O102" s="57" t="n">
        <f aca="false">(IF(O90&lt;100%,0,O90*$C90)+IF(O91&lt;100%,0,O91*$C91)+IF(O92&lt;100%,0,O92*$C92)+IF(O93&lt;100%,0,O93*$C93)+IF(O94&lt;100%,0,O94*$C94)+IF(O95&lt;100%,0,O95*$C95)+IF(O96&lt;100%,0,O96*$C96)+IF(O97&lt;100%,0,O97*$C97)+IF(O98&lt;100%,0,O98*$C98)+IF(O99&lt;100%,0,O99*$C99)+IF(O100&lt;100%,0,O100*$C100))*$C102</f>
        <v>393.0162</v>
      </c>
      <c r="P102" s="57" t="n">
        <f aca="false">(IF(P90&lt;100%,0,P90*$C90)+IF(P91&lt;100%,0,P91*$C91)+IF(P92&lt;100%,0,P92*$C92)+IF(P93&lt;100%,0,P93*$C93)+IF(P94&lt;100%,0,P94*$C94)+IF(P95&lt;100%,0,P95*$C95)+IF(P96&lt;100%,0,P96*$C96)+IF(P97&lt;100%,0,P97*$C97)+IF(P98&lt;100%,0,P98*$C98)+IF(P99&lt;100%,0,P99*$C99)+IF(P100&lt;100%,0,P100*$C100))*$C102</f>
        <v>393.0162</v>
      </c>
      <c r="Q102" s="57" t="n">
        <f aca="false">(IF(Q90&lt;100%,0,Q90*$C90)+IF(Q91&lt;100%,0,Q91*$C91)+IF(Q92&lt;100%,0,Q92*$C92)+IF(Q93&lt;100%,0,Q93*$C93)+IF(Q94&lt;100%,0,Q94*$C94)+IF(Q95&lt;100%,0,Q95*$C95)+IF(Q96&lt;100%,0,Q96*$C96)+IF(Q97&lt;100%,0,Q97*$C97)+IF(Q98&lt;100%,0,Q98*$C98)+IF(Q99&lt;100%,0,Q99*$C99)+IF(Q100&lt;100%,0,Q100*$C100))*$C102</f>
        <v>437.3632</v>
      </c>
      <c r="R102" s="57" t="n">
        <f aca="false">(IF(R90&lt;100%,0,R90*$C90)+IF(R91&lt;100%,0,R91*$C91)+IF(R92&lt;100%,0,R92*$C92)+IF(R93&lt;100%,0,R93*$C93)+IF(R94&lt;100%,0,R94*$C94)+IF(R95&lt;100%,0,R95*$C95)+IF(R96&lt;100%,0,R96*$C96)+IF(R97&lt;100%,0,R97*$C97)+IF(R98&lt;100%,0,R98*$C98)+IF(R99&lt;100%,0,R99*$C99)+IF(R100&lt;100%,0,R100*$C100))*$C102</f>
        <v>437.3632</v>
      </c>
      <c r="S102" s="57" t="n">
        <f aca="false">(IF(S90&lt;100%,0,S90*$C90)+IF(S91&lt;100%,0,S91*$C91)+IF(S92&lt;100%,0,S92*$C92)+IF(S93&lt;100%,0,S93*$C93)+IF(S94&lt;100%,0,S94*$C94)+IF(S95&lt;100%,0,S95*$C95)+IF(S96&lt;100%,0,S96*$C96)+IF(S97&lt;100%,0,S97*$C97)+IF(S98&lt;100%,0,S98*$C98)+IF(S99&lt;100%,0,S99*$C99)+IF(S100&lt;100%,0,S100*$C100))*$C102</f>
        <v>520.0231</v>
      </c>
      <c r="T102" s="57" t="n">
        <f aca="false">(IF(T90&lt;100%,0,T90*$C90)+IF(T91&lt;100%,0,T91*$C91)+IF(T92&lt;100%,0,T92*$C92)+IF(T93&lt;100%,0,T93*$C93)+IF(T94&lt;100%,0,T94*$C94)+IF(T95&lt;100%,0,T95*$C95)+IF(T96&lt;100%,0,T96*$C96)+IF(T97&lt;100%,0,T97*$C97)+IF(T98&lt;100%,0,T98*$C98)+IF(T99&lt;100%,0,T99*$C99)+IF(T100&lt;100%,0,T100*$C100))*$C102</f>
        <v>520.0231</v>
      </c>
      <c r="U102" s="57" t="n">
        <f aca="false">(IF(U90&lt;100%,0,U90*$C90)+IF(U91&lt;100%,0,U91*$C91)+IF(U92&lt;100%,0,U92*$C92)+IF(U93&lt;100%,0,U93*$C93)+IF(U94&lt;100%,0,U94*$C94)+IF(U95&lt;100%,0,U95*$C95)+IF(U96&lt;100%,0,U96*$C96)+IF(U97&lt;100%,0,U97*$C97)+IF(U98&lt;100%,0,U98*$C98)+IF(U99&lt;100%,0,U99*$C99)+IF(U100&lt;100%,0,U100*$C100))*$C102</f>
        <v>520.0231</v>
      </c>
      <c r="V102" s="57" t="n">
        <f aca="false">(IF(V90&lt;100%,0,V90*$C90)+IF(V91&lt;100%,0,V91*$C91)+IF(V92&lt;100%,0,V92*$C92)+IF(V93&lt;100%,0,V93*$C93)+IF(V94&lt;100%,0,V94*$C94)+IF(V95&lt;100%,0,V95*$C95)+IF(V96&lt;100%,0,V96*$C96)+IF(V97&lt;100%,0,V97*$C97)+IF(V98&lt;100%,0,V98*$C98)+IF(V99&lt;100%,0,V99*$C99)+IF(V100&lt;100%,0,V100*$C100))*$C102</f>
        <v>520.0231</v>
      </c>
      <c r="W102" s="57" t="n">
        <f aca="false">(IF(W90&lt;100%,0,W90*$C90)+IF(W91&lt;100%,0,W91*$C91)+IF(W92&lt;100%,0,W92*$C92)+IF(W93&lt;100%,0,W93*$C93)+IF(W94&lt;100%,0,W94*$C94)+IF(W95&lt;100%,0,W95*$C95)+IF(W96&lt;100%,0,W96*$C96)+IF(W97&lt;100%,0,W97*$C97)+IF(W98&lt;100%,0,W98*$C98)+IF(W99&lt;100%,0,W99*$C99)+IF(W100&lt;100%,0,W100*$C100))*$C102</f>
        <v>520.0231</v>
      </c>
      <c r="X102" s="57" t="n">
        <f aca="false">(IF(X90&lt;100%,0,X90*$C90)+IF(X91&lt;100%,0,X91*$C91)+IF(X92&lt;100%,0,X92*$C92)+IF(X93&lt;100%,0,X93*$C93)+IF(X94&lt;100%,0,X94*$C94)+IF(X95&lt;100%,0,X95*$C95)+IF(X96&lt;100%,0,X96*$C96)+IF(X97&lt;100%,0,X97*$C97)+IF(X98&lt;100%,0,X98*$C98)+IF(X99&lt;100%,0,X99*$C99)+IF(X100&lt;100%,0,X100*$C100))*$C102</f>
        <v>520.0231</v>
      </c>
      <c r="Y102" s="57" t="n">
        <f aca="false">(IF(Y90&lt;100%,0,Y90*$C90)+IF(Y91&lt;100%,0,Y91*$C91)+IF(Y92&lt;100%,0,Y92*$C92)+IF(Y93&lt;100%,0,Y93*$C93)+IF(Y94&lt;100%,0,Y94*$C94)+IF(Y95&lt;100%,0,Y95*$C95)+IF(Y96&lt;100%,0,Y96*$C96)+IF(Y97&lt;100%,0,Y97*$C97)+IF(Y98&lt;100%,0,Y98*$C98)+IF(Y99&lt;100%,0,Y99*$C99)+IF(Y100&lt;100%,0,Y100*$C100))*$C102</f>
        <v>520.0231</v>
      </c>
      <c r="Z102" s="57" t="n">
        <f aca="false">(IF(Z90&lt;100%,0,Z90*$C90)+IF(Z91&lt;100%,0,Z91*$C91)+IF(Z92&lt;100%,0,Z92*$C92)+IF(Z93&lt;100%,0,Z93*$C93)+IF(Z94&lt;100%,0,Z94*$C94)+IF(Z95&lt;100%,0,Z95*$C95)+IF(Z96&lt;100%,0,Z96*$C96)+IF(Z97&lt;100%,0,Z97*$C97)+IF(Z98&lt;100%,0,Z98*$C98)+IF(Z99&lt;100%,0,Z99*$C99)+IF(Z100&lt;100%,0,Z100*$C100))*$C102</f>
        <v>520.0231</v>
      </c>
      <c r="AA102" s="57" t="n">
        <f aca="false">(IF(AA90&lt;100%,0,AA90*$C90)+IF(AA91&lt;100%,0,AA91*$C91)+IF(AA92&lt;100%,0,AA92*$C92)+IF(AA93&lt;100%,0,AA93*$C93)+IF(AA94&lt;100%,0,AA94*$C94)+IF(AA95&lt;100%,0,AA95*$C95)+IF(AA96&lt;100%,0,AA96*$C96)+IF(AA97&lt;100%,0,AA97*$C97)+IF(AA98&lt;100%,0,AA98*$C98)+IF(AA99&lt;100%,0,AA99*$C99)+IF(AA100&lt;100%,0,AA100*$C100))*$C102</f>
        <v>520.0231</v>
      </c>
      <c r="AB102" s="57" t="n">
        <f aca="false">(IF(AB90&lt;100%,0,AB90*$C90)+IF(AB91&lt;100%,0,AB91*$C91)+IF(AB92&lt;100%,0,AB92*$C92)+IF(AB93&lt;100%,0,AB93*$C93)+IF(AB94&lt;100%,0,AB94*$C94)+IF(AB95&lt;100%,0,AB95*$C95)+IF(AB96&lt;100%,0,AB96*$C96)+IF(AB97&lt;100%,0,AB97*$C97)+IF(AB98&lt;100%,0,AB98*$C98)+IF(AB99&lt;100%,0,AB99*$C99)+IF(AB100&lt;100%,0,AB100*$C100))*$C102</f>
        <v>520.0231</v>
      </c>
      <c r="AC102" s="57" t="n">
        <f aca="false">(IF(AC90&lt;100%,0,AC90*$C90)+IF(AC91&lt;100%,0,AC91*$C91)+IF(AC92&lt;100%,0,AC92*$C92)+IF(AC93&lt;100%,0,AC93*$C93)+IF(AC94&lt;100%,0,AC94*$C94)+IF(AC95&lt;100%,0,AC95*$C95)+IF(AC96&lt;100%,0,AC96*$C96)+IF(AC97&lt;100%,0,AC97*$C97)+IF(AC98&lt;100%,0,AC98*$C98)+IF(AC99&lt;100%,0,AC99*$C99)+IF(AC100&lt;100%,0,AC100*$C100))*$C102</f>
        <v>520.0231</v>
      </c>
      <c r="AD102" s="57" t="n">
        <f aca="false">(IF(AD90&lt;100%,0,AD90*$C90)+IF(AD91&lt;100%,0,AD91*$C91)+IF(AD92&lt;100%,0,AD92*$C92)+IF(AD93&lt;100%,0,AD93*$C93)+IF(AD94&lt;100%,0,AD94*$C94)+IF(AD95&lt;100%,0,AD95*$C95)+IF(AD96&lt;100%,0,AD96*$C96)+IF(AD97&lt;100%,0,AD97*$C97)+IF(AD98&lt;100%,0,AD98*$C98)+IF(AD99&lt;100%,0,AD99*$C99)+IF(AD100&lt;100%,0,AD100*$C100))*$C102</f>
        <v>520.0231</v>
      </c>
      <c r="AE102" s="57" t="n">
        <f aca="false">(IF(AE90&lt;100%,0,AE90*$C90)+IF(AE91&lt;100%,0,AE91*$C91)+IF(AE92&lt;100%,0,AE92*$C92)+IF(AE93&lt;100%,0,AE93*$C93)+IF(AE94&lt;100%,0,AE94*$C94)+IF(AE95&lt;100%,0,AE95*$C95)+IF(AE96&lt;100%,0,AE96*$C96)+IF(AE97&lt;100%,0,AE97*$C97)+IF(AE98&lt;100%,0,AE98*$C98)+IF(AE99&lt;100%,0,AE99*$C99)+IF(AE100&lt;100%,0,AE100*$C100))*$C102</f>
        <v>568.7321</v>
      </c>
      <c r="AF102" s="57" t="n">
        <f aca="false">(IF(AF90&lt;100%,0,AF90*$C90)+IF(AF91&lt;100%,0,AF91*$C91)+IF(AF92&lt;100%,0,AF92*$C92)+IF(AF93&lt;100%,0,AF93*$C93)+IF(AF94&lt;100%,0,AF94*$C94)+IF(AF95&lt;100%,0,AF95*$C95)+IF(AF96&lt;100%,0,AF96*$C96)+IF(AF97&lt;100%,0,AF97*$C97)+IF(AF98&lt;100%,0,AF98*$C98)+IF(AF99&lt;100%,0,AF99*$C99)+IF(AF100&lt;100%,0,AF100*$C100))*$C102</f>
        <v>568.7321</v>
      </c>
      <c r="AG102" s="57" t="n">
        <f aca="false">(IF(AG90&lt;100%,0,AG90*$C90)+IF(AG91&lt;100%,0,AG91*$C91)+IF(AG92&lt;100%,0,AG92*$C92)+IF(AG93&lt;100%,0,AG93*$C93)+IF(AG94&lt;100%,0,AG94*$C94)+IF(AG95&lt;100%,0,AG95*$C95)+IF(AG96&lt;100%,0,AG96*$C96)+IF(AG97&lt;100%,0,AG97*$C97)+IF(AG98&lt;100%,0,AG98*$C98)+IF(AG99&lt;100%,0,AG99*$C99)+IF(AG100&lt;100%,0,AG100*$C100))*$C102</f>
        <v>568.7321</v>
      </c>
      <c r="AH102" s="57" t="n">
        <f aca="false">(IF(AH90&lt;100%,0,AH90*$C90)+IF(AH91&lt;100%,0,AH91*$C91)+IF(AH92&lt;100%,0,AH92*$C92)+IF(AH93&lt;100%,0,AH93*$C93)+IF(AH94&lt;100%,0,AH94*$C94)+IF(AH95&lt;100%,0,AH95*$C95)+IF(AH96&lt;100%,0,AH96*$C96)+IF(AH97&lt;100%,0,AH97*$C97)+IF(AH98&lt;100%,0,AH98*$C98)+IF(AH99&lt;100%,0,AH99*$C99)+IF(AH100&lt;100%,0,AH100*$C100))*$C102</f>
        <v>605.3729</v>
      </c>
      <c r="AI102" s="61" t="n">
        <f aca="false">(IF(AI90&lt;100%,0,AI90*$C90)+IF(AI91&lt;100%,0,AI91*$C91)+IF(AI92&lt;100%,0,AI92*$C92)+IF(AI93&lt;100%,0,AI93*$C93)+IF(AI94&lt;100%,0,AI94*$C94)+IF(AI95&lt;100%,0,AI95*$C95)+IF(AI96&lt;100%,0,AI96*$C96)+IF(AI97&lt;100%,0,AI97*$C97)+IF(AI98&lt;100%,0,AI98*$C98)+IF(AI99&lt;100%,0,AI99*$C99)+IF(AI100&lt;100%,0,AI100*$C100))*$C102</f>
        <v>605.3729</v>
      </c>
      <c r="AJ102" s="67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  <c r="IE102" s="68"/>
      <c r="IF102" s="68"/>
      <c r="IG102" s="68"/>
      <c r="IH102" s="68"/>
      <c r="II102" s="68"/>
      <c r="IJ102" s="68"/>
      <c r="IK102" s="68"/>
      <c r="IL102" s="68"/>
      <c r="IM102" s="68"/>
      <c r="IN102" s="68"/>
      <c r="IO102" s="68"/>
      <c r="IP102" s="68"/>
      <c r="IQ102" s="68"/>
      <c r="IR102" s="68"/>
      <c r="IS102" s="68"/>
      <c r="IT102" s="68"/>
      <c r="IU102" s="68"/>
      <c r="IV102" s="68"/>
      <c r="IW102" s="68"/>
    </row>
    <row r="103" customFormat="false" ht="15.95" hidden="false" customHeight="true" outlineLevel="0" collapsed="false">
      <c r="A103" s="62"/>
      <c r="B103" s="69" t="s">
        <v>13</v>
      </c>
      <c r="C103" s="70"/>
      <c r="D103" s="65"/>
      <c r="E103" s="71" t="n">
        <f aca="false">E101-E102</f>
        <v>5616.15</v>
      </c>
      <c r="F103" s="72" t="n">
        <f aca="false">F101-F102</f>
        <v>5616.15</v>
      </c>
      <c r="G103" s="73" t="n">
        <f aca="false">G101-G102</f>
        <v>5703.15</v>
      </c>
      <c r="H103" s="73" t="n">
        <f aca="false">H101-H102</f>
        <v>5781.45</v>
      </c>
      <c r="I103" s="73" t="n">
        <f aca="false">I101-I102</f>
        <v>5145</v>
      </c>
      <c r="J103" s="73" t="n">
        <f aca="false">J101-J102</f>
        <v>5406</v>
      </c>
      <c r="K103" s="73" t="n">
        <f aca="false">K101-K102</f>
        <v>5406</v>
      </c>
      <c r="L103" s="74" t="n">
        <f aca="false">L101-L102</f>
        <v>4198.28</v>
      </c>
      <c r="M103" s="72" t="n">
        <f aca="false">M101-M102</f>
        <v>4331.1153</v>
      </c>
      <c r="N103" s="73" t="n">
        <f aca="false">N101-N102</f>
        <v>5317.9838</v>
      </c>
      <c r="O103" s="73" t="n">
        <f aca="false">O101-O102</f>
        <v>5439.9838</v>
      </c>
      <c r="P103" s="73" t="n">
        <f aca="false">P101-P102</f>
        <v>5789.3838</v>
      </c>
      <c r="Q103" s="73" t="n">
        <f aca="false">Q101-Q102</f>
        <v>6147.1368</v>
      </c>
      <c r="R103" s="73" t="n">
        <f aca="false">R101-R102</f>
        <v>6601.9368</v>
      </c>
      <c r="S103" s="73" t="n">
        <f aca="false">S101-S102</f>
        <v>6632.9769</v>
      </c>
      <c r="T103" s="73" t="n">
        <f aca="false">T101-T102</f>
        <v>6632.9769</v>
      </c>
      <c r="U103" s="73" t="n">
        <f aca="false">U101-U102</f>
        <v>6632.9769</v>
      </c>
      <c r="V103" s="73" t="n">
        <f aca="false">V101-V102</f>
        <v>6632.9769</v>
      </c>
      <c r="W103" s="73" t="n">
        <f aca="false">W101-W102</f>
        <v>6632.9769</v>
      </c>
      <c r="X103" s="73" t="n">
        <f aca="false">X101-X102</f>
        <v>6632.9769</v>
      </c>
      <c r="Y103" s="73" t="n">
        <f aca="false">Y101-Y102</f>
        <v>6632.9769</v>
      </c>
      <c r="Z103" s="73" t="n">
        <f aca="false">Z101-Z102</f>
        <v>6766.9769</v>
      </c>
      <c r="AA103" s="73" t="n">
        <f aca="false">AA101-AA102</f>
        <v>6833.9769</v>
      </c>
      <c r="AB103" s="73" t="n">
        <f aca="false">AB101-AB102</f>
        <v>6967.9769</v>
      </c>
      <c r="AC103" s="73" t="n">
        <f aca="false">AC101-AC102</f>
        <v>7202.7769</v>
      </c>
      <c r="AD103" s="73" t="n">
        <f aca="false">AD101-AD102</f>
        <v>7387.1769</v>
      </c>
      <c r="AE103" s="73" t="n">
        <f aca="false">AE101-AE102</f>
        <v>7699.2679</v>
      </c>
      <c r="AF103" s="73" t="n">
        <f aca="false">AF101-AF102</f>
        <v>7896.5679</v>
      </c>
      <c r="AG103" s="73" t="n">
        <f aca="false">AG101-AG102</f>
        <v>8190.3679</v>
      </c>
      <c r="AH103" s="73" t="n">
        <f aca="false">AH101-AH102</f>
        <v>8397.1271</v>
      </c>
      <c r="AI103" s="75" t="n">
        <f aca="false">AI101-AI102</f>
        <v>8590.1271</v>
      </c>
      <c r="AJ103" s="67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  <c r="CB103" s="68"/>
      <c r="CC103" s="68"/>
      <c r="CD103" s="68"/>
      <c r="CE103" s="68"/>
      <c r="CF103" s="68"/>
      <c r="CG103" s="68"/>
      <c r="CH103" s="68"/>
      <c r="CI103" s="68"/>
      <c r="CJ103" s="68"/>
      <c r="CK103" s="68"/>
      <c r="CL103" s="68"/>
      <c r="CM103" s="68"/>
      <c r="CN103" s="68"/>
      <c r="CO103" s="68"/>
      <c r="CP103" s="68"/>
      <c r="CQ103" s="68"/>
      <c r="CR103" s="68"/>
      <c r="CS103" s="68"/>
      <c r="CT103" s="68"/>
      <c r="CU103" s="68"/>
      <c r="CV103" s="68"/>
      <c r="CW103" s="68"/>
      <c r="CX103" s="68"/>
      <c r="CY103" s="68"/>
      <c r="CZ103" s="68"/>
      <c r="DA103" s="68"/>
      <c r="DB103" s="68"/>
      <c r="DC103" s="68"/>
      <c r="DD103" s="68"/>
      <c r="DE103" s="68"/>
      <c r="DF103" s="68"/>
      <c r="DG103" s="68"/>
      <c r="DH103" s="68"/>
      <c r="DI103" s="68"/>
      <c r="DJ103" s="68"/>
      <c r="DK103" s="68"/>
      <c r="DL103" s="68"/>
      <c r="DM103" s="68"/>
      <c r="DN103" s="68"/>
      <c r="DO103" s="68"/>
      <c r="DP103" s="68"/>
      <c r="DQ103" s="68"/>
      <c r="DR103" s="68"/>
      <c r="DS103" s="68"/>
      <c r="DT103" s="68"/>
      <c r="DU103" s="68"/>
      <c r="DV103" s="68"/>
      <c r="DW103" s="68"/>
      <c r="DX103" s="68"/>
      <c r="DY103" s="68"/>
      <c r="DZ103" s="68"/>
      <c r="EA103" s="68"/>
      <c r="EB103" s="68"/>
      <c r="EC103" s="68"/>
      <c r="ED103" s="68"/>
      <c r="EE103" s="68"/>
      <c r="EF103" s="68"/>
      <c r="EG103" s="68"/>
      <c r="EH103" s="68"/>
      <c r="EI103" s="68"/>
      <c r="EJ103" s="68"/>
      <c r="EK103" s="68"/>
      <c r="EL103" s="68"/>
      <c r="EM103" s="68"/>
      <c r="EN103" s="68"/>
      <c r="EO103" s="68"/>
      <c r="EP103" s="68"/>
      <c r="EQ103" s="68"/>
      <c r="ER103" s="68"/>
      <c r="ES103" s="68"/>
      <c r="ET103" s="68"/>
      <c r="EU103" s="68"/>
      <c r="EV103" s="68"/>
      <c r="EW103" s="68"/>
      <c r="EX103" s="68"/>
      <c r="EY103" s="68"/>
      <c r="EZ103" s="68"/>
      <c r="FA103" s="68"/>
      <c r="FB103" s="68"/>
      <c r="FC103" s="68"/>
      <c r="FD103" s="68"/>
      <c r="FE103" s="68"/>
      <c r="FF103" s="68"/>
      <c r="FG103" s="68"/>
      <c r="FH103" s="68"/>
      <c r="FI103" s="68"/>
      <c r="FJ103" s="68"/>
      <c r="FK103" s="68"/>
      <c r="FL103" s="68"/>
      <c r="FM103" s="68"/>
      <c r="FN103" s="68"/>
      <c r="FO103" s="68"/>
      <c r="FP103" s="68"/>
      <c r="FQ103" s="68"/>
      <c r="FR103" s="68"/>
      <c r="FS103" s="68"/>
      <c r="FT103" s="68"/>
      <c r="FU103" s="68"/>
      <c r="FV103" s="68"/>
      <c r="FW103" s="68"/>
      <c r="FX103" s="68"/>
      <c r="FY103" s="68"/>
      <c r="FZ103" s="68"/>
      <c r="GA103" s="68"/>
      <c r="GB103" s="68"/>
      <c r="GC103" s="68"/>
      <c r="GD103" s="68"/>
      <c r="GE103" s="68"/>
      <c r="GF103" s="68"/>
      <c r="GG103" s="68"/>
      <c r="GH103" s="68"/>
      <c r="GI103" s="68"/>
      <c r="GJ103" s="68"/>
      <c r="GK103" s="68"/>
      <c r="GL103" s="68"/>
      <c r="GM103" s="68"/>
      <c r="GN103" s="68"/>
      <c r="GO103" s="68"/>
      <c r="GP103" s="68"/>
      <c r="GQ103" s="68"/>
      <c r="GR103" s="68"/>
      <c r="GS103" s="68"/>
      <c r="GT103" s="68"/>
      <c r="GU103" s="68"/>
      <c r="GV103" s="68"/>
      <c r="GW103" s="68"/>
      <c r="GX103" s="68"/>
      <c r="GY103" s="68"/>
      <c r="GZ103" s="68"/>
      <c r="HA103" s="68"/>
      <c r="HB103" s="68"/>
      <c r="HC103" s="68"/>
      <c r="HD103" s="68"/>
      <c r="HE103" s="68"/>
      <c r="HF103" s="68"/>
      <c r="HG103" s="68"/>
      <c r="HH103" s="68"/>
      <c r="HI103" s="68"/>
      <c r="HJ103" s="68"/>
      <c r="HK103" s="68"/>
      <c r="HL103" s="68"/>
      <c r="HM103" s="68"/>
      <c r="HN103" s="68"/>
      <c r="HO103" s="68"/>
      <c r="HP103" s="68"/>
      <c r="HQ103" s="68"/>
      <c r="HR103" s="68"/>
      <c r="HS103" s="68"/>
      <c r="HT103" s="68"/>
      <c r="HU103" s="68"/>
      <c r="HV103" s="68"/>
      <c r="HW103" s="68"/>
      <c r="HX103" s="68"/>
      <c r="HY103" s="68"/>
      <c r="HZ103" s="68"/>
      <c r="IA103" s="68"/>
      <c r="IB103" s="68"/>
      <c r="IC103" s="68"/>
      <c r="ID103" s="68"/>
      <c r="IE103" s="68"/>
      <c r="IF103" s="68"/>
      <c r="IG103" s="68"/>
      <c r="IH103" s="68"/>
      <c r="II103" s="68"/>
      <c r="IJ103" s="68"/>
      <c r="IK103" s="68"/>
      <c r="IL103" s="68"/>
      <c r="IM103" s="68"/>
      <c r="IN103" s="68"/>
      <c r="IO103" s="68"/>
      <c r="IP103" s="68"/>
      <c r="IQ103" s="68"/>
      <c r="IR103" s="68"/>
      <c r="IS103" s="68"/>
      <c r="IT103" s="68"/>
      <c r="IU103" s="68"/>
      <c r="IV103" s="68"/>
      <c r="IW103" s="68"/>
    </row>
    <row r="104" customFormat="false" ht="15.95" hidden="false" customHeight="true" outlineLevel="0" collapsed="false">
      <c r="A104" s="18"/>
      <c r="B104" s="76" t="s">
        <v>14</v>
      </c>
      <c r="C104" s="77" t="n">
        <f aca="false">SUM(C90:C100)</f>
        <v>9292</v>
      </c>
      <c r="D104" s="20"/>
      <c r="E104" s="21"/>
      <c r="F104" s="22"/>
      <c r="G104" s="23"/>
      <c r="H104" s="23"/>
      <c r="I104" s="23"/>
      <c r="J104" s="23"/>
      <c r="K104" s="23"/>
      <c r="L104" s="24"/>
      <c r="M104" s="22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5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</row>
    <row r="105" customFormat="false" ht="15.95" hidden="false" customHeight="true" outlineLevel="0" collapsed="false">
      <c r="A105" s="18"/>
      <c r="B105" s="78"/>
      <c r="C105" s="18" t="n">
        <f aca="false">SUM(E103:AI103)/31</f>
        <v>6414.93229032258</v>
      </c>
      <c r="D105" s="20"/>
      <c r="E105" s="21"/>
      <c r="F105" s="22"/>
      <c r="G105" s="23"/>
      <c r="H105" s="23"/>
      <c r="I105" s="23"/>
      <c r="J105" s="23"/>
      <c r="K105" s="23"/>
      <c r="L105" s="24"/>
      <c r="M105" s="22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5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</row>
    <row r="106" customFormat="false" ht="15.95" hidden="false" customHeight="true" outlineLevel="0" collapsed="false">
      <c r="A106" s="18"/>
      <c r="B106" s="19" t="s">
        <v>74</v>
      </c>
      <c r="C106" s="18"/>
      <c r="D106" s="20"/>
      <c r="E106" s="21"/>
      <c r="F106" s="22"/>
      <c r="G106" s="23"/>
      <c r="H106" s="23"/>
      <c r="I106" s="23"/>
      <c r="J106" s="23"/>
      <c r="K106" s="23"/>
      <c r="L106" s="24"/>
      <c r="M106" s="22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5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</row>
    <row r="107" customFormat="false" ht="15.95" hidden="false" customHeight="true" outlineLevel="0" collapsed="false">
      <c r="A107" s="27" t="n">
        <v>1</v>
      </c>
      <c r="B107" s="28" t="s">
        <v>75</v>
      </c>
      <c r="C107" s="27" t="n">
        <v>1065</v>
      </c>
      <c r="D107" s="29"/>
      <c r="E107" s="30" t="n">
        <v>0.9</v>
      </c>
      <c r="F107" s="31" t="n">
        <v>1</v>
      </c>
      <c r="G107" s="32" t="n">
        <v>1</v>
      </c>
      <c r="H107" s="32" t="n">
        <v>1</v>
      </c>
      <c r="I107" s="32" t="n">
        <v>1</v>
      </c>
      <c r="J107" s="32" t="n">
        <v>1</v>
      </c>
      <c r="K107" s="32" t="n">
        <v>1</v>
      </c>
      <c r="L107" s="33" t="n">
        <v>1</v>
      </c>
      <c r="M107" s="31" t="n">
        <v>1</v>
      </c>
      <c r="N107" s="32" t="n">
        <v>1</v>
      </c>
      <c r="O107" s="32" t="n">
        <v>1</v>
      </c>
      <c r="P107" s="32" t="n">
        <v>1</v>
      </c>
      <c r="Q107" s="32" t="n">
        <v>1</v>
      </c>
      <c r="R107" s="32" t="n">
        <v>1</v>
      </c>
      <c r="S107" s="32" t="n">
        <v>1</v>
      </c>
      <c r="T107" s="32" t="n">
        <v>1</v>
      </c>
      <c r="U107" s="32" t="n">
        <v>1</v>
      </c>
      <c r="V107" s="32" t="n">
        <v>1</v>
      </c>
      <c r="W107" s="32" t="n">
        <v>1</v>
      </c>
      <c r="X107" s="32" t="n">
        <v>1</v>
      </c>
      <c r="Y107" s="32" t="n">
        <v>1</v>
      </c>
      <c r="Z107" s="32" t="n">
        <v>1</v>
      </c>
      <c r="AA107" s="32" t="n">
        <v>1</v>
      </c>
      <c r="AB107" s="32" t="n">
        <v>1</v>
      </c>
      <c r="AC107" s="32" t="n">
        <v>1</v>
      </c>
      <c r="AD107" s="32" t="n">
        <v>1</v>
      </c>
      <c r="AE107" s="32" t="n">
        <v>1</v>
      </c>
      <c r="AF107" s="32" t="n">
        <v>1</v>
      </c>
      <c r="AG107" s="32" t="n">
        <v>1</v>
      </c>
      <c r="AH107" s="32" t="n">
        <v>1</v>
      </c>
      <c r="AI107" s="34" t="n">
        <v>1</v>
      </c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</row>
    <row r="108" customFormat="false" ht="15.95" hidden="false" customHeight="true" outlineLevel="0" collapsed="false">
      <c r="A108" s="27" t="n">
        <f aca="false">+A107+1</f>
        <v>2</v>
      </c>
      <c r="B108" s="28" t="s">
        <v>76</v>
      </c>
      <c r="C108" s="27" t="n">
        <v>1065</v>
      </c>
      <c r="D108" s="29"/>
      <c r="E108" s="30" t="n">
        <v>1</v>
      </c>
      <c r="F108" s="31" t="n">
        <v>1</v>
      </c>
      <c r="G108" s="32" t="n">
        <v>1</v>
      </c>
      <c r="H108" s="32" t="n">
        <v>1</v>
      </c>
      <c r="I108" s="32" t="n">
        <v>1</v>
      </c>
      <c r="J108" s="32" t="n">
        <v>1</v>
      </c>
      <c r="K108" s="32" t="n">
        <v>1</v>
      </c>
      <c r="L108" s="33" t="n">
        <v>1</v>
      </c>
      <c r="M108" s="31" t="n">
        <v>1</v>
      </c>
      <c r="N108" s="32" t="n">
        <v>1</v>
      </c>
      <c r="O108" s="32" t="n">
        <v>1</v>
      </c>
      <c r="P108" s="32" t="n">
        <v>1</v>
      </c>
      <c r="Q108" s="32" t="n">
        <v>1</v>
      </c>
      <c r="R108" s="32" t="n">
        <v>1</v>
      </c>
      <c r="S108" s="32" t="n">
        <v>1</v>
      </c>
      <c r="T108" s="32" t="n">
        <v>1</v>
      </c>
      <c r="U108" s="32" t="n">
        <v>1</v>
      </c>
      <c r="V108" s="32" t="n">
        <v>1</v>
      </c>
      <c r="W108" s="32" t="n">
        <v>1</v>
      </c>
      <c r="X108" s="32" t="n">
        <v>1</v>
      </c>
      <c r="Y108" s="32" t="n">
        <v>1</v>
      </c>
      <c r="Z108" s="32" t="n">
        <v>1</v>
      </c>
      <c r="AA108" s="32" t="n">
        <v>1</v>
      </c>
      <c r="AB108" s="32" t="n">
        <v>1</v>
      </c>
      <c r="AC108" s="32" t="n">
        <v>1</v>
      </c>
      <c r="AD108" s="32" t="n">
        <v>1</v>
      </c>
      <c r="AE108" s="32" t="n">
        <v>1</v>
      </c>
      <c r="AF108" s="32" t="n">
        <v>1</v>
      </c>
      <c r="AG108" s="32" t="n">
        <v>1</v>
      </c>
      <c r="AH108" s="32" t="n">
        <v>1</v>
      </c>
      <c r="AI108" s="34" t="n">
        <v>1</v>
      </c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</row>
    <row r="109" customFormat="false" ht="15.95" hidden="false" customHeight="true" outlineLevel="0" collapsed="false">
      <c r="A109" s="27" t="n">
        <f aca="false">+A108+1</f>
        <v>3</v>
      </c>
      <c r="B109" s="28" t="s">
        <v>77</v>
      </c>
      <c r="C109" s="27" t="n">
        <v>767</v>
      </c>
      <c r="D109" s="29"/>
      <c r="E109" s="30" t="n">
        <v>1</v>
      </c>
      <c r="F109" s="31" t="n">
        <v>1</v>
      </c>
      <c r="G109" s="32" t="n">
        <v>1</v>
      </c>
      <c r="H109" s="32" t="n">
        <v>1</v>
      </c>
      <c r="I109" s="32" t="n">
        <v>1</v>
      </c>
      <c r="J109" s="32" t="n">
        <v>1</v>
      </c>
      <c r="K109" s="32" t="n">
        <v>1</v>
      </c>
      <c r="L109" s="33" t="n">
        <v>1</v>
      </c>
      <c r="M109" s="31" t="n">
        <v>1</v>
      </c>
      <c r="N109" s="32" t="n">
        <v>1</v>
      </c>
      <c r="O109" s="32" t="n">
        <v>1</v>
      </c>
      <c r="P109" s="32" t="n">
        <v>1</v>
      </c>
      <c r="Q109" s="32" t="n">
        <v>1</v>
      </c>
      <c r="R109" s="32" t="n">
        <v>1</v>
      </c>
      <c r="S109" s="32" t="n">
        <v>1</v>
      </c>
      <c r="T109" s="32" t="n">
        <v>1</v>
      </c>
      <c r="U109" s="32" t="n">
        <v>1</v>
      </c>
      <c r="V109" s="32" t="n">
        <v>1</v>
      </c>
      <c r="W109" s="32" t="n">
        <v>1</v>
      </c>
      <c r="X109" s="32" t="n">
        <v>1</v>
      </c>
      <c r="Y109" s="32" t="n">
        <v>1</v>
      </c>
      <c r="Z109" s="32" t="n">
        <v>1</v>
      </c>
      <c r="AA109" s="32" t="n">
        <v>1</v>
      </c>
      <c r="AB109" s="32" t="n">
        <v>1</v>
      </c>
      <c r="AC109" s="32" t="n">
        <v>1</v>
      </c>
      <c r="AD109" s="32" t="n">
        <v>1</v>
      </c>
      <c r="AE109" s="32" t="n">
        <v>1</v>
      </c>
      <c r="AF109" s="32" t="n">
        <v>1</v>
      </c>
      <c r="AG109" s="32" t="n">
        <v>1</v>
      </c>
      <c r="AH109" s="32" t="n">
        <v>1</v>
      </c>
      <c r="AI109" s="34" t="n">
        <v>1</v>
      </c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</row>
    <row r="110" customFormat="false" ht="15.95" hidden="false" customHeight="true" outlineLevel="0" collapsed="false">
      <c r="A110" s="27" t="n">
        <f aca="false">+A109+1</f>
        <v>4</v>
      </c>
      <c r="B110" s="28" t="s">
        <v>78</v>
      </c>
      <c r="C110" s="27" t="n">
        <v>754</v>
      </c>
      <c r="D110" s="29"/>
      <c r="E110" s="30" t="n">
        <v>1</v>
      </c>
      <c r="F110" s="31" t="n">
        <v>1</v>
      </c>
      <c r="G110" s="32" t="n">
        <v>1</v>
      </c>
      <c r="H110" s="32" t="n">
        <v>1</v>
      </c>
      <c r="I110" s="32" t="n">
        <v>1</v>
      </c>
      <c r="J110" s="32" t="n">
        <v>1</v>
      </c>
      <c r="K110" s="32" t="n">
        <v>1</v>
      </c>
      <c r="L110" s="33" t="n">
        <v>1</v>
      </c>
      <c r="M110" s="31" t="n">
        <v>1</v>
      </c>
      <c r="N110" s="32" t="n">
        <v>1</v>
      </c>
      <c r="O110" s="32" t="n">
        <v>1</v>
      </c>
      <c r="P110" s="32" t="n">
        <v>1</v>
      </c>
      <c r="Q110" s="32" t="n">
        <v>1</v>
      </c>
      <c r="R110" s="32" t="n">
        <v>1</v>
      </c>
      <c r="S110" s="32" t="n">
        <v>1</v>
      </c>
      <c r="T110" s="32" t="n">
        <v>1</v>
      </c>
      <c r="U110" s="32" t="n">
        <v>1</v>
      </c>
      <c r="V110" s="32" t="n">
        <v>1</v>
      </c>
      <c r="W110" s="32" t="n">
        <v>1</v>
      </c>
      <c r="X110" s="32" t="n">
        <v>1</v>
      </c>
      <c r="Y110" s="32" t="n">
        <v>1</v>
      </c>
      <c r="Z110" s="32" t="n">
        <v>1</v>
      </c>
      <c r="AA110" s="32" t="n">
        <v>1</v>
      </c>
      <c r="AB110" s="32" t="n">
        <v>1</v>
      </c>
      <c r="AC110" s="32" t="n">
        <v>1</v>
      </c>
      <c r="AD110" s="32" t="n">
        <v>1</v>
      </c>
      <c r="AE110" s="32" t="n">
        <v>1</v>
      </c>
      <c r="AF110" s="32" t="n">
        <v>1</v>
      </c>
      <c r="AG110" s="32" t="n">
        <v>1</v>
      </c>
      <c r="AH110" s="32" t="n">
        <v>1</v>
      </c>
      <c r="AI110" s="34" t="n">
        <v>1</v>
      </c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</row>
    <row r="111" customFormat="false" ht="15.95" hidden="false" customHeight="true" outlineLevel="0" collapsed="false">
      <c r="A111" s="27" t="n">
        <f aca="false">+A110+1</f>
        <v>5</v>
      </c>
      <c r="B111" s="28" t="s">
        <v>79</v>
      </c>
      <c r="C111" s="27" t="n">
        <v>1129</v>
      </c>
      <c r="D111" s="35"/>
      <c r="E111" s="30" t="n">
        <v>1</v>
      </c>
      <c r="F111" s="31" t="n">
        <v>1</v>
      </c>
      <c r="G111" s="32" t="n">
        <v>1</v>
      </c>
      <c r="H111" s="32" t="n">
        <v>1</v>
      </c>
      <c r="I111" s="32" t="n">
        <v>1</v>
      </c>
      <c r="J111" s="32" t="n">
        <v>1</v>
      </c>
      <c r="K111" s="32" t="n">
        <v>1</v>
      </c>
      <c r="L111" s="33" t="n">
        <v>1</v>
      </c>
      <c r="M111" s="31" t="n">
        <v>1</v>
      </c>
      <c r="N111" s="32" t="n">
        <v>1</v>
      </c>
      <c r="O111" s="32" t="n">
        <v>1</v>
      </c>
      <c r="P111" s="32" t="n">
        <v>1</v>
      </c>
      <c r="Q111" s="32" t="n">
        <v>1</v>
      </c>
      <c r="R111" s="32" t="n">
        <v>1</v>
      </c>
      <c r="S111" s="32" t="n">
        <v>1</v>
      </c>
      <c r="T111" s="32" t="n">
        <v>1</v>
      </c>
      <c r="U111" s="32" t="n">
        <v>1</v>
      </c>
      <c r="V111" s="32" t="n">
        <v>1</v>
      </c>
      <c r="W111" s="32" t="n">
        <v>1</v>
      </c>
      <c r="X111" s="32" t="n">
        <v>1</v>
      </c>
      <c r="Y111" s="32" t="n">
        <v>1</v>
      </c>
      <c r="Z111" s="32" t="n">
        <v>1</v>
      </c>
      <c r="AA111" s="32" t="n">
        <v>1</v>
      </c>
      <c r="AB111" s="32" t="n">
        <v>1</v>
      </c>
      <c r="AC111" s="32" t="n">
        <v>1</v>
      </c>
      <c r="AD111" s="32" t="n">
        <v>1</v>
      </c>
      <c r="AE111" s="32" t="n">
        <v>1</v>
      </c>
      <c r="AF111" s="32" t="n">
        <v>1</v>
      </c>
      <c r="AG111" s="32" t="n">
        <v>1</v>
      </c>
      <c r="AH111" s="32" t="n">
        <v>1</v>
      </c>
      <c r="AI111" s="34" t="n">
        <v>1</v>
      </c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</row>
    <row r="112" customFormat="false" ht="15.95" hidden="false" customHeight="true" outlineLevel="0" collapsed="false">
      <c r="A112" s="27" t="n">
        <f aca="false">+A111+1</f>
        <v>6</v>
      </c>
      <c r="B112" s="28" t="s">
        <v>80</v>
      </c>
      <c r="C112" s="27" t="n">
        <v>1129</v>
      </c>
      <c r="D112" s="35"/>
      <c r="E112" s="30" t="n">
        <v>1</v>
      </c>
      <c r="F112" s="31" t="n">
        <v>1</v>
      </c>
      <c r="G112" s="32" t="n">
        <v>1</v>
      </c>
      <c r="H112" s="32" t="n">
        <v>1</v>
      </c>
      <c r="I112" s="32" t="n">
        <v>1</v>
      </c>
      <c r="J112" s="32" t="n">
        <v>1</v>
      </c>
      <c r="K112" s="32" t="n">
        <v>1</v>
      </c>
      <c r="L112" s="33" t="n">
        <v>1</v>
      </c>
      <c r="M112" s="31" t="n">
        <v>1</v>
      </c>
      <c r="N112" s="32" t="n">
        <v>1</v>
      </c>
      <c r="O112" s="32" t="n">
        <v>1</v>
      </c>
      <c r="P112" s="32" t="n">
        <v>1</v>
      </c>
      <c r="Q112" s="32" t="n">
        <v>1</v>
      </c>
      <c r="R112" s="32" t="n">
        <v>1</v>
      </c>
      <c r="S112" s="32" t="n">
        <v>1</v>
      </c>
      <c r="T112" s="32" t="n">
        <v>1</v>
      </c>
      <c r="U112" s="32" t="n">
        <v>1</v>
      </c>
      <c r="V112" s="32" t="n">
        <v>1</v>
      </c>
      <c r="W112" s="32" t="n">
        <v>1</v>
      </c>
      <c r="X112" s="32" t="n">
        <v>1</v>
      </c>
      <c r="Y112" s="32" t="n">
        <v>1</v>
      </c>
      <c r="Z112" s="32" t="n">
        <v>1</v>
      </c>
      <c r="AA112" s="32" t="n">
        <v>1</v>
      </c>
      <c r="AB112" s="32" t="n">
        <v>1</v>
      </c>
      <c r="AC112" s="32" t="n">
        <v>1</v>
      </c>
      <c r="AD112" s="32" t="n">
        <v>1</v>
      </c>
      <c r="AE112" s="32" t="n">
        <v>1</v>
      </c>
      <c r="AF112" s="32" t="n">
        <v>1</v>
      </c>
      <c r="AG112" s="32" t="n">
        <v>1</v>
      </c>
      <c r="AH112" s="32" t="n">
        <v>1</v>
      </c>
      <c r="AI112" s="34" t="n">
        <v>1</v>
      </c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</row>
    <row r="113" customFormat="false" ht="15.95" hidden="false" customHeight="true" outlineLevel="0" collapsed="false">
      <c r="A113" s="27" t="n">
        <f aca="false">+A112+1</f>
        <v>7</v>
      </c>
      <c r="B113" s="28" t="s">
        <v>81</v>
      </c>
      <c r="C113" s="27" t="n">
        <v>822</v>
      </c>
      <c r="D113" s="29"/>
      <c r="E113" s="30" t="n">
        <v>1</v>
      </c>
      <c r="F113" s="31" t="n">
        <v>1</v>
      </c>
      <c r="G113" s="32" t="n">
        <v>1</v>
      </c>
      <c r="H113" s="32" t="n">
        <v>1</v>
      </c>
      <c r="I113" s="32" t="n">
        <v>1</v>
      </c>
      <c r="J113" s="32" t="n">
        <v>1</v>
      </c>
      <c r="K113" s="32" t="n">
        <v>1</v>
      </c>
      <c r="L113" s="33" t="n">
        <v>1</v>
      </c>
      <c r="M113" s="31" t="n">
        <v>1</v>
      </c>
      <c r="N113" s="32" t="n">
        <v>1</v>
      </c>
      <c r="O113" s="32" t="n">
        <v>1</v>
      </c>
      <c r="P113" s="32" t="n">
        <v>1</v>
      </c>
      <c r="Q113" s="32" t="n">
        <v>1</v>
      </c>
      <c r="R113" s="32" t="n">
        <v>1</v>
      </c>
      <c r="S113" s="32" t="n">
        <v>1</v>
      </c>
      <c r="T113" s="32" t="n">
        <v>1</v>
      </c>
      <c r="U113" s="32" t="n">
        <v>1</v>
      </c>
      <c r="V113" s="32" t="n">
        <v>1</v>
      </c>
      <c r="W113" s="32" t="n">
        <v>1</v>
      </c>
      <c r="X113" s="32" t="n">
        <v>1</v>
      </c>
      <c r="Y113" s="32" t="n">
        <v>1</v>
      </c>
      <c r="Z113" s="32" t="n">
        <v>1</v>
      </c>
      <c r="AA113" s="32" t="n">
        <v>1</v>
      </c>
      <c r="AB113" s="32" t="n">
        <v>1</v>
      </c>
      <c r="AC113" s="32" t="n">
        <v>1</v>
      </c>
      <c r="AD113" s="32" t="n">
        <v>1</v>
      </c>
      <c r="AE113" s="32" t="n">
        <v>1</v>
      </c>
      <c r="AF113" s="32" t="n">
        <v>1</v>
      </c>
      <c r="AG113" s="32" t="n">
        <v>1</v>
      </c>
      <c r="AH113" s="32" t="n">
        <v>1</v>
      </c>
      <c r="AI113" s="34" t="n">
        <v>1</v>
      </c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</row>
    <row r="114" customFormat="false" ht="15.95" hidden="false" customHeight="true" outlineLevel="0" collapsed="false">
      <c r="A114" s="36" t="n">
        <f aca="false">+A113+1</f>
        <v>8</v>
      </c>
      <c r="B114" s="37" t="s">
        <v>82</v>
      </c>
      <c r="C114" s="36" t="n">
        <v>854</v>
      </c>
      <c r="D114" s="38"/>
      <c r="E114" s="39" t="n">
        <v>0</v>
      </c>
      <c r="F114" s="40" t="n">
        <v>0</v>
      </c>
      <c r="G114" s="41" t="n">
        <v>0</v>
      </c>
      <c r="H114" s="41" t="n">
        <v>0</v>
      </c>
      <c r="I114" s="41" t="n">
        <v>0</v>
      </c>
      <c r="J114" s="41" t="n">
        <v>0</v>
      </c>
      <c r="K114" s="41" t="n">
        <v>0</v>
      </c>
      <c r="L114" s="42" t="n">
        <v>0.01</v>
      </c>
      <c r="M114" s="40" t="n">
        <v>0.2</v>
      </c>
      <c r="N114" s="41" t="n">
        <v>0.3</v>
      </c>
      <c r="O114" s="41" t="n">
        <v>0.5</v>
      </c>
      <c r="P114" s="41" t="n">
        <v>0.7</v>
      </c>
      <c r="Q114" s="41" t="n">
        <v>0.9</v>
      </c>
      <c r="R114" s="32" t="n">
        <v>1</v>
      </c>
      <c r="S114" s="32" t="n">
        <v>1</v>
      </c>
      <c r="T114" s="32" t="n">
        <v>1</v>
      </c>
      <c r="U114" s="32" t="n">
        <v>1</v>
      </c>
      <c r="V114" s="32" t="n">
        <v>1</v>
      </c>
      <c r="W114" s="32" t="n">
        <v>1</v>
      </c>
      <c r="X114" s="32" t="n">
        <v>1</v>
      </c>
      <c r="Y114" s="32" t="n">
        <v>1</v>
      </c>
      <c r="Z114" s="32" t="n">
        <v>1</v>
      </c>
      <c r="AA114" s="32" t="n">
        <v>1</v>
      </c>
      <c r="AB114" s="32" t="n">
        <v>1</v>
      </c>
      <c r="AC114" s="32" t="n">
        <v>1</v>
      </c>
      <c r="AD114" s="32" t="n">
        <v>1</v>
      </c>
      <c r="AE114" s="32" t="n">
        <v>1</v>
      </c>
      <c r="AF114" s="32" t="n">
        <v>1</v>
      </c>
      <c r="AG114" s="32" t="n">
        <v>1</v>
      </c>
      <c r="AH114" s="32" t="n">
        <v>1</v>
      </c>
      <c r="AI114" s="34" t="n">
        <v>1</v>
      </c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</row>
    <row r="115" customFormat="false" ht="15.95" hidden="false" customHeight="true" outlineLevel="0" collapsed="false">
      <c r="A115" s="27" t="n">
        <f aca="false">+A114+1</f>
        <v>9</v>
      </c>
      <c r="B115" s="28" t="s">
        <v>83</v>
      </c>
      <c r="C115" s="27" t="n">
        <v>860</v>
      </c>
      <c r="D115" s="29"/>
      <c r="E115" s="30" t="n">
        <v>1</v>
      </c>
      <c r="F115" s="31" t="n">
        <v>1</v>
      </c>
      <c r="G115" s="32" t="n">
        <v>1</v>
      </c>
      <c r="H115" s="32" t="n">
        <v>1</v>
      </c>
      <c r="I115" s="32" t="n">
        <v>1</v>
      </c>
      <c r="J115" s="32" t="n">
        <v>1</v>
      </c>
      <c r="K115" s="32" t="n">
        <v>1</v>
      </c>
      <c r="L115" s="33" t="n">
        <v>1</v>
      </c>
      <c r="M115" s="31" t="n">
        <v>1</v>
      </c>
      <c r="N115" s="32" t="n">
        <v>1</v>
      </c>
      <c r="O115" s="32" t="n">
        <v>1</v>
      </c>
      <c r="P115" s="32" t="n">
        <v>1</v>
      </c>
      <c r="Q115" s="32" t="n">
        <v>1</v>
      </c>
      <c r="R115" s="32" t="n">
        <v>1</v>
      </c>
      <c r="S115" s="32" t="n">
        <v>1</v>
      </c>
      <c r="T115" s="32" t="n">
        <v>1</v>
      </c>
      <c r="U115" s="32" t="n">
        <v>1</v>
      </c>
      <c r="V115" s="32" t="n">
        <v>1</v>
      </c>
      <c r="W115" s="32" t="n">
        <v>1</v>
      </c>
      <c r="X115" s="32" t="n">
        <v>1</v>
      </c>
      <c r="Y115" s="32" t="n">
        <v>1</v>
      </c>
      <c r="Z115" s="32" t="n">
        <v>1</v>
      </c>
      <c r="AA115" s="32" t="n">
        <v>1</v>
      </c>
      <c r="AB115" s="32" t="n">
        <v>1</v>
      </c>
      <c r="AC115" s="32" t="n">
        <v>1</v>
      </c>
      <c r="AD115" s="32" t="n">
        <v>1</v>
      </c>
      <c r="AE115" s="32" t="n">
        <v>1</v>
      </c>
      <c r="AF115" s="32" t="n">
        <v>1</v>
      </c>
      <c r="AG115" s="32" t="n">
        <v>1</v>
      </c>
      <c r="AH115" s="32" t="n">
        <v>1</v>
      </c>
      <c r="AI115" s="34" t="n">
        <v>1</v>
      </c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</row>
    <row r="116" customFormat="false" ht="15.95" hidden="false" customHeight="true" outlineLevel="0" collapsed="false">
      <c r="A116" s="27" t="n">
        <f aca="false">+A115+1</f>
        <v>10</v>
      </c>
      <c r="B116" s="28" t="s">
        <v>84</v>
      </c>
      <c r="C116" s="27" t="n">
        <v>800</v>
      </c>
      <c r="D116" s="29"/>
      <c r="E116" s="30" t="n">
        <v>1</v>
      </c>
      <c r="F116" s="31" t="n">
        <v>1</v>
      </c>
      <c r="G116" s="32" t="n">
        <v>1</v>
      </c>
      <c r="H116" s="32" t="n">
        <v>1</v>
      </c>
      <c r="I116" s="32" t="n">
        <v>1</v>
      </c>
      <c r="J116" s="32" t="n">
        <v>1</v>
      </c>
      <c r="K116" s="32" t="n">
        <v>1</v>
      </c>
      <c r="L116" s="33" t="n">
        <v>1</v>
      </c>
      <c r="M116" s="31" t="n">
        <v>1</v>
      </c>
      <c r="N116" s="32" t="n">
        <v>1</v>
      </c>
      <c r="O116" s="32" t="n">
        <v>1</v>
      </c>
      <c r="P116" s="32" t="n">
        <v>1</v>
      </c>
      <c r="Q116" s="32" t="n">
        <v>1</v>
      </c>
      <c r="R116" s="32" t="n">
        <v>1</v>
      </c>
      <c r="S116" s="32" t="n">
        <v>1</v>
      </c>
      <c r="T116" s="32" t="n">
        <v>1</v>
      </c>
      <c r="U116" s="32" t="n">
        <v>1</v>
      </c>
      <c r="V116" s="32" t="n">
        <v>1</v>
      </c>
      <c r="W116" s="32" t="n">
        <v>1</v>
      </c>
      <c r="X116" s="32" t="n">
        <v>1</v>
      </c>
      <c r="Y116" s="32" t="n">
        <v>1</v>
      </c>
      <c r="Z116" s="32" t="n">
        <v>1</v>
      </c>
      <c r="AA116" s="32" t="n">
        <v>1</v>
      </c>
      <c r="AB116" s="32" t="n">
        <v>1</v>
      </c>
      <c r="AC116" s="32" t="n">
        <v>1</v>
      </c>
      <c r="AD116" s="32" t="n">
        <v>1</v>
      </c>
      <c r="AE116" s="32" t="n">
        <v>1</v>
      </c>
      <c r="AF116" s="32" t="n">
        <v>1</v>
      </c>
      <c r="AG116" s="32" t="n">
        <v>1</v>
      </c>
      <c r="AH116" s="32" t="n">
        <v>1</v>
      </c>
      <c r="AI116" s="34" t="n">
        <v>1</v>
      </c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</row>
    <row r="117" customFormat="false" ht="15.95" hidden="false" customHeight="true" outlineLevel="0" collapsed="false">
      <c r="A117" s="27" t="n">
        <f aca="false">+A116+1</f>
        <v>11</v>
      </c>
      <c r="B117" s="28" t="s">
        <v>85</v>
      </c>
      <c r="C117" s="27" t="n">
        <v>818</v>
      </c>
      <c r="D117" s="35"/>
      <c r="E117" s="30" t="n">
        <v>1</v>
      </c>
      <c r="F117" s="31" t="n">
        <v>1</v>
      </c>
      <c r="G117" s="32" t="n">
        <v>1</v>
      </c>
      <c r="H117" s="32" t="n">
        <v>1</v>
      </c>
      <c r="I117" s="32" t="n">
        <v>1</v>
      </c>
      <c r="J117" s="32" t="n">
        <v>1</v>
      </c>
      <c r="K117" s="32" t="n">
        <v>1</v>
      </c>
      <c r="L117" s="33" t="n">
        <v>1</v>
      </c>
      <c r="M117" s="31" t="n">
        <v>1</v>
      </c>
      <c r="N117" s="32" t="n">
        <v>1</v>
      </c>
      <c r="O117" s="32" t="n">
        <v>1</v>
      </c>
      <c r="P117" s="32" t="n">
        <v>1</v>
      </c>
      <c r="Q117" s="32" t="n">
        <v>1</v>
      </c>
      <c r="R117" s="32" t="n">
        <v>1</v>
      </c>
      <c r="S117" s="32" t="n">
        <v>1</v>
      </c>
      <c r="T117" s="32" t="n">
        <v>1</v>
      </c>
      <c r="U117" s="32" t="n">
        <v>1</v>
      </c>
      <c r="V117" s="32" t="n">
        <v>1</v>
      </c>
      <c r="W117" s="32" t="n">
        <v>1</v>
      </c>
      <c r="X117" s="32" t="n">
        <v>1</v>
      </c>
      <c r="Y117" s="32" t="n">
        <v>1</v>
      </c>
      <c r="Z117" s="32" t="n">
        <v>1</v>
      </c>
      <c r="AA117" s="32" t="n">
        <v>1</v>
      </c>
      <c r="AB117" s="32" t="n">
        <v>1</v>
      </c>
      <c r="AC117" s="32" t="n">
        <v>1</v>
      </c>
      <c r="AD117" s="32" t="n">
        <v>1</v>
      </c>
      <c r="AE117" s="32" t="n">
        <v>1</v>
      </c>
      <c r="AF117" s="32" t="n">
        <v>1</v>
      </c>
      <c r="AG117" s="32" t="n">
        <v>1</v>
      </c>
      <c r="AH117" s="32" t="n">
        <v>1</v>
      </c>
      <c r="AI117" s="34" t="n">
        <v>1</v>
      </c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</row>
    <row r="118" customFormat="false" ht="15.95" hidden="false" customHeight="true" outlineLevel="0" collapsed="false">
      <c r="A118" s="27" t="n">
        <f aca="false">+A117+1</f>
        <v>12</v>
      </c>
      <c r="B118" s="28" t="s">
        <v>86</v>
      </c>
      <c r="C118" s="27" t="n">
        <v>1129</v>
      </c>
      <c r="D118" s="35"/>
      <c r="E118" s="30" t="n">
        <v>1</v>
      </c>
      <c r="F118" s="31" t="n">
        <v>1</v>
      </c>
      <c r="G118" s="32" t="n">
        <v>1</v>
      </c>
      <c r="H118" s="32" t="n">
        <v>1</v>
      </c>
      <c r="I118" s="32" t="n">
        <v>1</v>
      </c>
      <c r="J118" s="32" t="n">
        <v>1</v>
      </c>
      <c r="K118" s="32" t="n">
        <v>1</v>
      </c>
      <c r="L118" s="33" t="n">
        <v>1</v>
      </c>
      <c r="M118" s="31" t="n">
        <v>1</v>
      </c>
      <c r="N118" s="32" t="n">
        <v>1</v>
      </c>
      <c r="O118" s="32" t="n">
        <v>1</v>
      </c>
      <c r="P118" s="32" t="n">
        <v>1</v>
      </c>
      <c r="Q118" s="32" t="n">
        <v>1</v>
      </c>
      <c r="R118" s="32" t="n">
        <v>1</v>
      </c>
      <c r="S118" s="32" t="n">
        <v>1</v>
      </c>
      <c r="T118" s="32" t="n">
        <v>1</v>
      </c>
      <c r="U118" s="32" t="n">
        <v>1</v>
      </c>
      <c r="V118" s="32" t="n">
        <v>1</v>
      </c>
      <c r="W118" s="32" t="n">
        <v>1</v>
      </c>
      <c r="X118" s="32" t="n">
        <v>1</v>
      </c>
      <c r="Y118" s="32" t="n">
        <v>1</v>
      </c>
      <c r="Z118" s="32" t="n">
        <v>1</v>
      </c>
      <c r="AA118" s="32" t="n">
        <v>1</v>
      </c>
      <c r="AB118" s="32" t="n">
        <v>1</v>
      </c>
      <c r="AC118" s="32" t="n">
        <v>1</v>
      </c>
      <c r="AD118" s="32" t="n">
        <v>1</v>
      </c>
      <c r="AE118" s="32" t="n">
        <v>1</v>
      </c>
      <c r="AF118" s="32" t="n">
        <v>1</v>
      </c>
      <c r="AG118" s="32" t="n">
        <v>1</v>
      </c>
      <c r="AH118" s="32" t="n">
        <v>1</v>
      </c>
      <c r="AI118" s="34" t="n">
        <v>1</v>
      </c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</row>
    <row r="119" customFormat="false" ht="15.95" hidden="false" customHeight="true" outlineLevel="0" collapsed="false">
      <c r="A119" s="27" t="n">
        <f aca="false">+A118+1</f>
        <v>13</v>
      </c>
      <c r="B119" s="28" t="s">
        <v>87</v>
      </c>
      <c r="C119" s="27" t="n">
        <v>1129</v>
      </c>
      <c r="D119" s="29"/>
      <c r="E119" s="30" t="n">
        <v>1</v>
      </c>
      <c r="F119" s="31" t="n">
        <v>1</v>
      </c>
      <c r="G119" s="32" t="n">
        <v>1</v>
      </c>
      <c r="H119" s="32" t="n">
        <v>1</v>
      </c>
      <c r="I119" s="32" t="n">
        <v>1</v>
      </c>
      <c r="J119" s="32" t="n">
        <v>1</v>
      </c>
      <c r="K119" s="32" t="n">
        <v>1</v>
      </c>
      <c r="L119" s="33" t="n">
        <v>1</v>
      </c>
      <c r="M119" s="31" t="n">
        <v>1</v>
      </c>
      <c r="N119" s="32" t="n">
        <v>1</v>
      </c>
      <c r="O119" s="32" t="n">
        <v>1</v>
      </c>
      <c r="P119" s="32" t="n">
        <v>1</v>
      </c>
      <c r="Q119" s="32" t="n">
        <v>1</v>
      </c>
      <c r="R119" s="32" t="n">
        <v>1</v>
      </c>
      <c r="S119" s="32" t="n">
        <v>1</v>
      </c>
      <c r="T119" s="32" t="n">
        <v>1</v>
      </c>
      <c r="U119" s="32" t="n">
        <v>1</v>
      </c>
      <c r="V119" s="32" t="n">
        <v>1</v>
      </c>
      <c r="W119" s="32" t="n">
        <v>1</v>
      </c>
      <c r="X119" s="32" t="n">
        <v>1</v>
      </c>
      <c r="Y119" s="32" t="n">
        <v>1</v>
      </c>
      <c r="Z119" s="32" t="n">
        <v>1</v>
      </c>
      <c r="AA119" s="32" t="n">
        <v>1</v>
      </c>
      <c r="AB119" s="32" t="n">
        <v>1</v>
      </c>
      <c r="AC119" s="32" t="n">
        <v>1</v>
      </c>
      <c r="AD119" s="32" t="n">
        <v>1</v>
      </c>
      <c r="AE119" s="32" t="n">
        <v>1</v>
      </c>
      <c r="AF119" s="32" t="n">
        <v>1</v>
      </c>
      <c r="AG119" s="32" t="n">
        <v>1</v>
      </c>
      <c r="AH119" s="32" t="n">
        <v>1</v>
      </c>
      <c r="AI119" s="34" t="n">
        <v>1</v>
      </c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</row>
    <row r="120" customFormat="false" ht="15.95" hidden="false" customHeight="true" outlineLevel="0" collapsed="false">
      <c r="A120" s="27" t="n">
        <f aca="false">+A119+1</f>
        <v>14</v>
      </c>
      <c r="B120" s="28" t="s">
        <v>88</v>
      </c>
      <c r="C120" s="27" t="n">
        <v>893</v>
      </c>
      <c r="D120" s="29"/>
      <c r="E120" s="30" t="n">
        <v>1</v>
      </c>
      <c r="F120" s="31" t="n">
        <v>1</v>
      </c>
      <c r="G120" s="32" t="n">
        <v>1</v>
      </c>
      <c r="H120" s="32" t="n">
        <v>1</v>
      </c>
      <c r="I120" s="32" t="n">
        <v>1</v>
      </c>
      <c r="J120" s="32" t="n">
        <v>1</v>
      </c>
      <c r="K120" s="32" t="n">
        <v>1</v>
      </c>
      <c r="L120" s="33" t="n">
        <v>1</v>
      </c>
      <c r="M120" s="31" t="n">
        <v>1</v>
      </c>
      <c r="N120" s="32" t="n">
        <v>1</v>
      </c>
      <c r="O120" s="32" t="n">
        <v>1</v>
      </c>
      <c r="P120" s="32" t="n">
        <v>1</v>
      </c>
      <c r="Q120" s="32" t="n">
        <v>1</v>
      </c>
      <c r="R120" s="32" t="n">
        <v>1</v>
      </c>
      <c r="S120" s="32" t="n">
        <v>1</v>
      </c>
      <c r="T120" s="32" t="n">
        <v>1</v>
      </c>
      <c r="U120" s="32" t="n">
        <v>1</v>
      </c>
      <c r="V120" s="32" t="n">
        <v>1</v>
      </c>
      <c r="W120" s="32" t="n">
        <v>1</v>
      </c>
      <c r="X120" s="32" t="n">
        <v>1</v>
      </c>
      <c r="Y120" s="32" t="n">
        <v>1</v>
      </c>
      <c r="Z120" s="32" t="n">
        <v>1</v>
      </c>
      <c r="AA120" s="32" t="n">
        <v>1</v>
      </c>
      <c r="AB120" s="32" t="n">
        <v>1</v>
      </c>
      <c r="AC120" s="32" t="n">
        <v>1</v>
      </c>
      <c r="AD120" s="32" t="n">
        <v>1</v>
      </c>
      <c r="AE120" s="32" t="n">
        <v>1</v>
      </c>
      <c r="AF120" s="32" t="n">
        <v>1</v>
      </c>
      <c r="AG120" s="32" t="n">
        <v>1</v>
      </c>
      <c r="AH120" s="32" t="n">
        <v>1</v>
      </c>
      <c r="AI120" s="34" t="n">
        <v>1</v>
      </c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</row>
    <row r="121" customFormat="false" ht="15.95" hidden="false" customHeight="true" outlineLevel="0" collapsed="false">
      <c r="A121" s="27" t="n">
        <f aca="false">+A120+1</f>
        <v>15</v>
      </c>
      <c r="B121" s="28" t="s">
        <v>89</v>
      </c>
      <c r="C121" s="27" t="n">
        <v>897</v>
      </c>
      <c r="D121" s="35"/>
      <c r="E121" s="30" t="n">
        <v>1</v>
      </c>
      <c r="F121" s="31" t="n">
        <v>1</v>
      </c>
      <c r="G121" s="32" t="n">
        <v>1</v>
      </c>
      <c r="H121" s="32" t="n">
        <v>1</v>
      </c>
      <c r="I121" s="32" t="n">
        <v>1</v>
      </c>
      <c r="J121" s="32" t="n">
        <v>1</v>
      </c>
      <c r="K121" s="32" t="n">
        <v>1</v>
      </c>
      <c r="L121" s="33" t="n">
        <v>1</v>
      </c>
      <c r="M121" s="31" t="n">
        <v>1</v>
      </c>
      <c r="N121" s="32" t="n">
        <v>1</v>
      </c>
      <c r="O121" s="32" t="n">
        <v>1</v>
      </c>
      <c r="P121" s="32" t="n">
        <v>1</v>
      </c>
      <c r="Q121" s="32" t="n">
        <v>1</v>
      </c>
      <c r="R121" s="32" t="n">
        <v>1</v>
      </c>
      <c r="S121" s="32" t="n">
        <v>1</v>
      </c>
      <c r="T121" s="32" t="n">
        <v>1</v>
      </c>
      <c r="U121" s="32" t="n">
        <v>1</v>
      </c>
      <c r="V121" s="32" t="n">
        <v>1</v>
      </c>
      <c r="W121" s="32" t="n">
        <v>1</v>
      </c>
      <c r="X121" s="32" t="n">
        <v>1</v>
      </c>
      <c r="Y121" s="32" t="n">
        <v>1</v>
      </c>
      <c r="Z121" s="32" t="n">
        <v>1</v>
      </c>
      <c r="AA121" s="32" t="n">
        <v>1</v>
      </c>
      <c r="AB121" s="32" t="n">
        <v>1</v>
      </c>
      <c r="AC121" s="32" t="n">
        <v>1</v>
      </c>
      <c r="AD121" s="32" t="n">
        <v>1</v>
      </c>
      <c r="AE121" s="32" t="n">
        <v>1</v>
      </c>
      <c r="AF121" s="32" t="n">
        <v>1</v>
      </c>
      <c r="AG121" s="32" t="n">
        <v>1</v>
      </c>
      <c r="AH121" s="32" t="n">
        <v>1</v>
      </c>
      <c r="AI121" s="34" t="n">
        <v>1</v>
      </c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</row>
    <row r="122" customFormat="false" ht="15.95" hidden="false" customHeight="true" outlineLevel="0" collapsed="false">
      <c r="A122" s="27" t="n">
        <f aca="false">+A121+1</f>
        <v>16</v>
      </c>
      <c r="B122" s="28" t="s">
        <v>90</v>
      </c>
      <c r="C122" s="27" t="n">
        <v>846</v>
      </c>
      <c r="D122" s="29"/>
      <c r="E122" s="30" t="n">
        <v>1</v>
      </c>
      <c r="F122" s="31" t="n">
        <v>1</v>
      </c>
      <c r="G122" s="32" t="n">
        <v>1</v>
      </c>
      <c r="H122" s="32" t="n">
        <v>1</v>
      </c>
      <c r="I122" s="32" t="n">
        <v>1</v>
      </c>
      <c r="J122" s="32" t="n">
        <v>1</v>
      </c>
      <c r="K122" s="32" t="n">
        <v>1</v>
      </c>
      <c r="L122" s="33" t="n">
        <v>1</v>
      </c>
      <c r="M122" s="31" t="n">
        <v>1</v>
      </c>
      <c r="N122" s="32" t="n">
        <v>1</v>
      </c>
      <c r="O122" s="32" t="n">
        <v>1</v>
      </c>
      <c r="P122" s="32" t="n">
        <v>1</v>
      </c>
      <c r="Q122" s="32" t="n">
        <v>1</v>
      </c>
      <c r="R122" s="32" t="n">
        <v>1</v>
      </c>
      <c r="S122" s="32" t="n">
        <v>1</v>
      </c>
      <c r="T122" s="32" t="n">
        <v>1</v>
      </c>
      <c r="U122" s="32" t="n">
        <v>1</v>
      </c>
      <c r="V122" s="32" t="n">
        <v>1</v>
      </c>
      <c r="W122" s="32" t="n">
        <v>1</v>
      </c>
      <c r="X122" s="32" t="n">
        <v>1</v>
      </c>
      <c r="Y122" s="32" t="n">
        <v>1</v>
      </c>
      <c r="Z122" s="32" t="n">
        <v>1</v>
      </c>
      <c r="AA122" s="32" t="n">
        <v>1</v>
      </c>
      <c r="AB122" s="32" t="n">
        <v>1</v>
      </c>
      <c r="AC122" s="32" t="n">
        <v>1</v>
      </c>
      <c r="AD122" s="32" t="n">
        <v>1</v>
      </c>
      <c r="AE122" s="32" t="n">
        <v>1</v>
      </c>
      <c r="AF122" s="32" t="n">
        <v>1</v>
      </c>
      <c r="AG122" s="32" t="n">
        <v>1</v>
      </c>
      <c r="AH122" s="32" t="n">
        <v>1</v>
      </c>
      <c r="AI122" s="34" t="n">
        <v>1</v>
      </c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</row>
    <row r="123" customFormat="false" ht="15.95" hidden="false" customHeight="true" outlineLevel="0" collapsed="false">
      <c r="A123" s="36" t="n">
        <f aca="false">+A122+1</f>
        <v>17</v>
      </c>
      <c r="B123" s="37" t="s">
        <v>91</v>
      </c>
      <c r="C123" s="36" t="n">
        <v>846</v>
      </c>
      <c r="D123" s="38"/>
      <c r="E123" s="39" t="n">
        <v>0</v>
      </c>
      <c r="F123" s="40" t="n">
        <v>0</v>
      </c>
      <c r="G123" s="41" t="n">
        <v>0</v>
      </c>
      <c r="H123" s="41" t="n">
        <v>0</v>
      </c>
      <c r="I123" s="41" t="n">
        <v>0</v>
      </c>
      <c r="J123" s="41" t="n">
        <v>0</v>
      </c>
      <c r="K123" s="41" t="n">
        <v>0</v>
      </c>
      <c r="L123" s="42" t="n">
        <v>0</v>
      </c>
      <c r="M123" s="40" t="n">
        <v>0</v>
      </c>
      <c r="N123" s="41" t="n">
        <v>0</v>
      </c>
      <c r="O123" s="41" t="n">
        <v>0</v>
      </c>
      <c r="P123" s="41" t="n">
        <v>0</v>
      </c>
      <c r="Q123" s="41" t="n">
        <v>0</v>
      </c>
      <c r="R123" s="41" t="n">
        <v>0</v>
      </c>
      <c r="S123" s="41" t="n">
        <v>0</v>
      </c>
      <c r="T123" s="41" t="n">
        <v>0</v>
      </c>
      <c r="U123" s="41" t="n">
        <v>0</v>
      </c>
      <c r="V123" s="41" t="n">
        <v>0</v>
      </c>
      <c r="W123" s="41" t="n">
        <v>0</v>
      </c>
      <c r="X123" s="41" t="n">
        <v>0</v>
      </c>
      <c r="Y123" s="41" t="n">
        <v>0</v>
      </c>
      <c r="Z123" s="41" t="n">
        <v>0</v>
      </c>
      <c r="AA123" s="41" t="n">
        <v>0</v>
      </c>
      <c r="AB123" s="41" t="n">
        <v>0</v>
      </c>
      <c r="AC123" s="41" t="n">
        <v>0</v>
      </c>
      <c r="AD123" s="41" t="n">
        <v>0</v>
      </c>
      <c r="AE123" s="41" t="n">
        <v>0</v>
      </c>
      <c r="AF123" s="41" t="n">
        <v>0</v>
      </c>
      <c r="AG123" s="41" t="n">
        <v>0</v>
      </c>
      <c r="AH123" s="41" t="n">
        <v>0</v>
      </c>
      <c r="AI123" s="90" t="n">
        <v>0</v>
      </c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</row>
    <row r="124" customFormat="false" ht="15.95" hidden="false" customHeight="true" outlineLevel="0" collapsed="false">
      <c r="A124" s="27" t="n">
        <f aca="false">+A123+1</f>
        <v>18</v>
      </c>
      <c r="B124" s="28" t="s">
        <v>92</v>
      </c>
      <c r="C124" s="27" t="n">
        <v>846</v>
      </c>
      <c r="D124" s="29"/>
      <c r="E124" s="30" t="n">
        <v>1</v>
      </c>
      <c r="F124" s="31" t="n">
        <v>1</v>
      </c>
      <c r="G124" s="32" t="n">
        <v>1</v>
      </c>
      <c r="H124" s="32" t="n">
        <v>1</v>
      </c>
      <c r="I124" s="32" t="n">
        <v>1</v>
      </c>
      <c r="J124" s="32" t="n">
        <v>1</v>
      </c>
      <c r="K124" s="32" t="n">
        <v>1</v>
      </c>
      <c r="L124" s="33" t="n">
        <v>1</v>
      </c>
      <c r="M124" s="31" t="n">
        <v>1</v>
      </c>
      <c r="N124" s="32" t="n">
        <v>1</v>
      </c>
      <c r="O124" s="32" t="n">
        <v>1</v>
      </c>
      <c r="P124" s="32" t="n">
        <v>1</v>
      </c>
      <c r="Q124" s="32" t="n">
        <v>1</v>
      </c>
      <c r="R124" s="32" t="n">
        <v>1</v>
      </c>
      <c r="S124" s="32" t="n">
        <v>1</v>
      </c>
      <c r="T124" s="32" t="n">
        <v>1</v>
      </c>
      <c r="U124" s="32" t="n">
        <v>1</v>
      </c>
      <c r="V124" s="32" t="n">
        <v>1</v>
      </c>
      <c r="W124" s="32" t="n">
        <v>1</v>
      </c>
      <c r="X124" s="32" t="n">
        <v>1</v>
      </c>
      <c r="Y124" s="32" t="n">
        <v>1</v>
      </c>
      <c r="Z124" s="32" t="n">
        <v>1</v>
      </c>
      <c r="AA124" s="32" t="n">
        <v>1</v>
      </c>
      <c r="AB124" s="32" t="n">
        <v>1</v>
      </c>
      <c r="AC124" s="32" t="n">
        <v>1</v>
      </c>
      <c r="AD124" s="32" t="n">
        <v>1</v>
      </c>
      <c r="AE124" s="32" t="n">
        <v>1</v>
      </c>
      <c r="AF124" s="32" t="n">
        <v>1</v>
      </c>
      <c r="AG124" s="32" t="n">
        <v>1</v>
      </c>
      <c r="AH124" s="32" t="n">
        <v>1</v>
      </c>
      <c r="AI124" s="34" t="n">
        <v>1</v>
      </c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</row>
    <row r="125" customFormat="false" ht="15.95" hidden="false" customHeight="true" outlineLevel="0" collapsed="false">
      <c r="A125" s="36" t="n">
        <f aca="false">+A124+1</f>
        <v>19</v>
      </c>
      <c r="B125" s="37" t="s">
        <v>93</v>
      </c>
      <c r="C125" s="36" t="n">
        <v>683</v>
      </c>
      <c r="D125" s="38"/>
      <c r="E125" s="39" t="n">
        <v>0</v>
      </c>
      <c r="F125" s="40" t="n">
        <v>0</v>
      </c>
      <c r="G125" s="41" t="n">
        <v>0</v>
      </c>
      <c r="H125" s="41" t="n">
        <v>0</v>
      </c>
      <c r="I125" s="41" t="n">
        <v>0</v>
      </c>
      <c r="J125" s="41" t="n">
        <v>0</v>
      </c>
      <c r="K125" s="41" t="n">
        <v>0</v>
      </c>
      <c r="L125" s="42" t="n">
        <v>0</v>
      </c>
      <c r="M125" s="40" t="n">
        <v>0</v>
      </c>
      <c r="N125" s="41" t="n">
        <v>0</v>
      </c>
      <c r="O125" s="41" t="n">
        <v>0</v>
      </c>
      <c r="P125" s="41" t="n">
        <v>0.2</v>
      </c>
      <c r="Q125" s="41" t="n">
        <v>0.3</v>
      </c>
      <c r="R125" s="41" t="n">
        <v>0.5</v>
      </c>
      <c r="S125" s="41" t="n">
        <v>0.7</v>
      </c>
      <c r="T125" s="41" t="n">
        <v>0.9</v>
      </c>
      <c r="U125" s="32" t="n">
        <v>1</v>
      </c>
      <c r="V125" s="32" t="n">
        <v>1</v>
      </c>
      <c r="W125" s="32" t="n">
        <v>1</v>
      </c>
      <c r="X125" s="32" t="n">
        <v>1</v>
      </c>
      <c r="Y125" s="32" t="n">
        <v>1</v>
      </c>
      <c r="Z125" s="32" t="n">
        <v>1</v>
      </c>
      <c r="AA125" s="32" t="n">
        <v>1</v>
      </c>
      <c r="AB125" s="32" t="n">
        <v>1</v>
      </c>
      <c r="AC125" s="32" t="n">
        <v>1</v>
      </c>
      <c r="AD125" s="32" t="n">
        <v>1</v>
      </c>
      <c r="AE125" s="32" t="n">
        <v>1</v>
      </c>
      <c r="AF125" s="32" t="n">
        <v>1</v>
      </c>
      <c r="AG125" s="32" t="n">
        <v>1</v>
      </c>
      <c r="AH125" s="32" t="n">
        <v>1</v>
      </c>
      <c r="AI125" s="34" t="n">
        <v>1</v>
      </c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</row>
    <row r="126" customFormat="false" ht="15.95" hidden="false" customHeight="true" outlineLevel="0" collapsed="false">
      <c r="A126" s="27" t="n">
        <f aca="false">+A125+1</f>
        <v>20</v>
      </c>
      <c r="B126" s="28" t="s">
        <v>94</v>
      </c>
      <c r="C126" s="27" t="n">
        <v>1148</v>
      </c>
      <c r="D126" s="29"/>
      <c r="E126" s="30" t="n">
        <v>1</v>
      </c>
      <c r="F126" s="31" t="n">
        <v>1</v>
      </c>
      <c r="G126" s="32" t="n">
        <v>1</v>
      </c>
      <c r="H126" s="32" t="n">
        <v>1</v>
      </c>
      <c r="I126" s="32" t="n">
        <v>1</v>
      </c>
      <c r="J126" s="32" t="n">
        <v>1</v>
      </c>
      <c r="K126" s="32" t="n">
        <v>1</v>
      </c>
      <c r="L126" s="33" t="n">
        <v>1</v>
      </c>
      <c r="M126" s="31" t="n">
        <v>1</v>
      </c>
      <c r="N126" s="32" t="n">
        <v>1</v>
      </c>
      <c r="O126" s="32" t="n">
        <v>1</v>
      </c>
      <c r="P126" s="32" t="n">
        <v>1</v>
      </c>
      <c r="Q126" s="32" t="n">
        <v>1</v>
      </c>
      <c r="R126" s="32" t="n">
        <v>1</v>
      </c>
      <c r="S126" s="32" t="n">
        <v>1</v>
      </c>
      <c r="T126" s="32" t="n">
        <v>1</v>
      </c>
      <c r="U126" s="32" t="n">
        <v>1</v>
      </c>
      <c r="V126" s="32" t="n">
        <v>1</v>
      </c>
      <c r="W126" s="32" t="n">
        <v>1</v>
      </c>
      <c r="X126" s="32" t="n">
        <v>1</v>
      </c>
      <c r="Y126" s="32" t="n">
        <v>1</v>
      </c>
      <c r="Z126" s="32" t="n">
        <v>1</v>
      </c>
      <c r="AA126" s="32" t="n">
        <v>1</v>
      </c>
      <c r="AB126" s="32" t="n">
        <v>1</v>
      </c>
      <c r="AC126" s="32" t="n">
        <v>1</v>
      </c>
      <c r="AD126" s="32" t="n">
        <v>1</v>
      </c>
      <c r="AE126" s="32" t="n">
        <v>1</v>
      </c>
      <c r="AF126" s="32" t="n">
        <v>1</v>
      </c>
      <c r="AG126" s="32" t="n">
        <v>1</v>
      </c>
      <c r="AH126" s="32" t="n">
        <v>1</v>
      </c>
      <c r="AI126" s="34" t="n">
        <v>1</v>
      </c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</row>
    <row r="127" customFormat="false" ht="15.95" hidden="false" customHeight="true" outlineLevel="0" collapsed="false">
      <c r="A127" s="27" t="n">
        <f aca="false">+A126+1</f>
        <v>21</v>
      </c>
      <c r="B127" s="28" t="s">
        <v>95</v>
      </c>
      <c r="C127" s="27" t="n">
        <v>1148</v>
      </c>
      <c r="D127" s="29"/>
      <c r="E127" s="30" t="n">
        <v>1</v>
      </c>
      <c r="F127" s="31" t="n">
        <v>1</v>
      </c>
      <c r="G127" s="32" t="n">
        <v>1</v>
      </c>
      <c r="H127" s="32" t="n">
        <v>1</v>
      </c>
      <c r="I127" s="32" t="n">
        <v>1</v>
      </c>
      <c r="J127" s="32" t="n">
        <v>1</v>
      </c>
      <c r="K127" s="32" t="n">
        <v>1</v>
      </c>
      <c r="L127" s="33" t="n">
        <v>1</v>
      </c>
      <c r="M127" s="31" t="n">
        <v>1</v>
      </c>
      <c r="N127" s="32" t="n">
        <v>1</v>
      </c>
      <c r="O127" s="32" t="n">
        <v>1</v>
      </c>
      <c r="P127" s="32" t="n">
        <v>1</v>
      </c>
      <c r="Q127" s="32" t="n">
        <v>1</v>
      </c>
      <c r="R127" s="32" t="n">
        <v>1</v>
      </c>
      <c r="S127" s="32" t="n">
        <v>1</v>
      </c>
      <c r="T127" s="32" t="n">
        <v>1</v>
      </c>
      <c r="U127" s="32" t="n">
        <v>1</v>
      </c>
      <c r="V127" s="32" t="n">
        <v>1</v>
      </c>
      <c r="W127" s="32" t="n">
        <v>1</v>
      </c>
      <c r="X127" s="32" t="n">
        <v>1</v>
      </c>
      <c r="Y127" s="32" t="n">
        <v>1</v>
      </c>
      <c r="Z127" s="32" t="n">
        <v>1</v>
      </c>
      <c r="AA127" s="32" t="n">
        <v>1</v>
      </c>
      <c r="AB127" s="32" t="n">
        <v>1</v>
      </c>
      <c r="AC127" s="32" t="n">
        <v>1</v>
      </c>
      <c r="AD127" s="32" t="n">
        <v>1</v>
      </c>
      <c r="AE127" s="32" t="n">
        <v>1</v>
      </c>
      <c r="AF127" s="32" t="n">
        <v>1</v>
      </c>
      <c r="AG127" s="32" t="n">
        <v>1</v>
      </c>
      <c r="AH127" s="32" t="n">
        <v>1</v>
      </c>
      <c r="AI127" s="34" t="n">
        <v>1</v>
      </c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</row>
    <row r="128" customFormat="false" ht="15.95" hidden="false" customHeight="true" outlineLevel="0" collapsed="false">
      <c r="A128" s="27" t="n">
        <f aca="false">+A127+1</f>
        <v>22</v>
      </c>
      <c r="B128" s="28" t="s">
        <v>96</v>
      </c>
      <c r="C128" s="27" t="n">
        <v>885</v>
      </c>
      <c r="D128" s="29"/>
      <c r="E128" s="30" t="n">
        <v>1</v>
      </c>
      <c r="F128" s="31" t="n">
        <v>1</v>
      </c>
      <c r="G128" s="32" t="n">
        <v>1</v>
      </c>
      <c r="H128" s="32" t="n">
        <v>1</v>
      </c>
      <c r="I128" s="32" t="n">
        <v>1</v>
      </c>
      <c r="J128" s="32" t="n">
        <v>1</v>
      </c>
      <c r="K128" s="32" t="n">
        <v>1</v>
      </c>
      <c r="L128" s="33" t="n">
        <v>1</v>
      </c>
      <c r="M128" s="31" t="n">
        <v>1</v>
      </c>
      <c r="N128" s="32" t="n">
        <v>1</v>
      </c>
      <c r="O128" s="32" t="n">
        <v>1</v>
      </c>
      <c r="P128" s="32" t="n">
        <v>1</v>
      </c>
      <c r="Q128" s="32" t="n">
        <v>1</v>
      </c>
      <c r="R128" s="32" t="n">
        <v>1</v>
      </c>
      <c r="S128" s="32" t="n">
        <v>1</v>
      </c>
      <c r="T128" s="32" t="n">
        <v>1</v>
      </c>
      <c r="U128" s="32" t="n">
        <v>1</v>
      </c>
      <c r="V128" s="32" t="n">
        <v>1</v>
      </c>
      <c r="W128" s="32" t="n">
        <v>1</v>
      </c>
      <c r="X128" s="32" t="n">
        <v>1</v>
      </c>
      <c r="Y128" s="32" t="n">
        <v>1</v>
      </c>
      <c r="Z128" s="32" t="n">
        <v>1</v>
      </c>
      <c r="AA128" s="32" t="n">
        <v>1</v>
      </c>
      <c r="AB128" s="32" t="n">
        <v>1</v>
      </c>
      <c r="AC128" s="32" t="n">
        <v>1</v>
      </c>
      <c r="AD128" s="32" t="n">
        <v>1</v>
      </c>
      <c r="AE128" s="32" t="n">
        <v>1</v>
      </c>
      <c r="AF128" s="32" t="n">
        <v>1</v>
      </c>
      <c r="AG128" s="32" t="n">
        <v>1</v>
      </c>
      <c r="AH128" s="32" t="n">
        <v>1</v>
      </c>
      <c r="AI128" s="34" t="n">
        <v>1</v>
      </c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</row>
    <row r="129" customFormat="false" ht="15.95" hidden="false" customHeight="true" outlineLevel="0" collapsed="false">
      <c r="A129" s="27" t="n">
        <f aca="false">+A128+1</f>
        <v>23</v>
      </c>
      <c r="B129" s="28" t="s">
        <v>97</v>
      </c>
      <c r="C129" s="27" t="n">
        <v>801</v>
      </c>
      <c r="D129" s="29"/>
      <c r="E129" s="30" t="n">
        <v>1</v>
      </c>
      <c r="F129" s="31" t="n">
        <v>1</v>
      </c>
      <c r="G129" s="32" t="n">
        <v>1</v>
      </c>
      <c r="H129" s="32" t="n">
        <v>1</v>
      </c>
      <c r="I129" s="32" t="n">
        <v>0</v>
      </c>
      <c r="J129" s="32" t="n">
        <v>0</v>
      </c>
      <c r="K129" s="32" t="n">
        <v>0</v>
      </c>
      <c r="L129" s="33" t="n">
        <v>1</v>
      </c>
      <c r="M129" s="31" t="n">
        <v>1</v>
      </c>
      <c r="N129" s="32" t="n">
        <v>1</v>
      </c>
      <c r="O129" s="32" t="n">
        <v>1</v>
      </c>
      <c r="P129" s="32" t="n">
        <v>1</v>
      </c>
      <c r="Q129" s="32" t="n">
        <v>1</v>
      </c>
      <c r="R129" s="32" t="n">
        <v>1</v>
      </c>
      <c r="S129" s="32" t="n">
        <v>1</v>
      </c>
      <c r="T129" s="32" t="n">
        <v>1</v>
      </c>
      <c r="U129" s="32" t="n">
        <v>1</v>
      </c>
      <c r="V129" s="32" t="n">
        <v>1</v>
      </c>
      <c r="W129" s="32" t="n">
        <v>1</v>
      </c>
      <c r="X129" s="32" t="n">
        <v>1</v>
      </c>
      <c r="Y129" s="32" t="n">
        <v>1</v>
      </c>
      <c r="Z129" s="32" t="n">
        <v>1</v>
      </c>
      <c r="AA129" s="32" t="n">
        <v>1</v>
      </c>
      <c r="AB129" s="32" t="n">
        <v>1</v>
      </c>
      <c r="AC129" s="32" t="n">
        <v>1</v>
      </c>
      <c r="AD129" s="32" t="n">
        <v>1</v>
      </c>
      <c r="AE129" s="32" t="n">
        <v>1</v>
      </c>
      <c r="AF129" s="32" t="n">
        <v>1</v>
      </c>
      <c r="AG129" s="32" t="n">
        <v>1</v>
      </c>
      <c r="AH129" s="32" t="n">
        <v>1</v>
      </c>
      <c r="AI129" s="34" t="n">
        <v>1</v>
      </c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</row>
    <row r="130" customFormat="false" ht="15.95" hidden="false" customHeight="true" outlineLevel="0" collapsed="false">
      <c r="A130" s="27" t="n">
        <f aca="false">+A129+1</f>
        <v>24</v>
      </c>
      <c r="B130" s="28" t="s">
        <v>98</v>
      </c>
      <c r="C130" s="27" t="n">
        <v>801</v>
      </c>
      <c r="D130" s="29"/>
      <c r="E130" s="30" t="n">
        <v>1</v>
      </c>
      <c r="F130" s="31" t="n">
        <v>1</v>
      </c>
      <c r="G130" s="32" t="n">
        <v>1</v>
      </c>
      <c r="H130" s="32" t="n">
        <v>1</v>
      </c>
      <c r="I130" s="32" t="n">
        <v>1</v>
      </c>
      <c r="J130" s="32" t="n">
        <v>1</v>
      </c>
      <c r="K130" s="32" t="n">
        <v>1</v>
      </c>
      <c r="L130" s="33" t="n">
        <v>1</v>
      </c>
      <c r="M130" s="31" t="n">
        <v>1</v>
      </c>
      <c r="N130" s="32" t="n">
        <v>1</v>
      </c>
      <c r="O130" s="32" t="n">
        <v>1</v>
      </c>
      <c r="P130" s="32" t="n">
        <v>1</v>
      </c>
      <c r="Q130" s="32" t="n">
        <v>1</v>
      </c>
      <c r="R130" s="32" t="n">
        <v>1</v>
      </c>
      <c r="S130" s="32" t="n">
        <v>1</v>
      </c>
      <c r="T130" s="32" t="n">
        <v>1</v>
      </c>
      <c r="U130" s="32" t="n">
        <v>1</v>
      </c>
      <c r="V130" s="32" t="n">
        <v>1</v>
      </c>
      <c r="W130" s="32" t="n">
        <v>1</v>
      </c>
      <c r="X130" s="32" t="n">
        <v>1</v>
      </c>
      <c r="Y130" s="32" t="n">
        <v>1</v>
      </c>
      <c r="Z130" s="32" t="n">
        <v>1</v>
      </c>
      <c r="AA130" s="32" t="n">
        <v>1</v>
      </c>
      <c r="AB130" s="32" t="n">
        <v>1</v>
      </c>
      <c r="AC130" s="32" t="n">
        <v>1</v>
      </c>
      <c r="AD130" s="32" t="n">
        <v>1</v>
      </c>
      <c r="AE130" s="32" t="n">
        <v>1</v>
      </c>
      <c r="AF130" s="32" t="n">
        <v>1</v>
      </c>
      <c r="AG130" s="32" t="n">
        <v>1</v>
      </c>
      <c r="AH130" s="32" t="n">
        <v>1</v>
      </c>
      <c r="AI130" s="34" t="n">
        <v>1</v>
      </c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</row>
    <row r="131" customFormat="false" ht="15.95" hidden="false" customHeight="true" outlineLevel="0" collapsed="false">
      <c r="A131" s="36" t="n">
        <f aca="false">+A130+1</f>
        <v>25</v>
      </c>
      <c r="B131" s="37" t="s">
        <v>99</v>
      </c>
      <c r="C131" s="36" t="n">
        <v>1162</v>
      </c>
      <c r="D131" s="38"/>
      <c r="E131" s="39" t="n">
        <v>1</v>
      </c>
      <c r="F131" s="40" t="n">
        <v>1</v>
      </c>
      <c r="G131" s="41" t="n">
        <v>1</v>
      </c>
      <c r="H131" s="41" t="n">
        <v>1</v>
      </c>
      <c r="I131" s="41" t="n">
        <v>1</v>
      </c>
      <c r="J131" s="41" t="n">
        <v>1</v>
      </c>
      <c r="K131" s="41" t="n">
        <v>1</v>
      </c>
      <c r="L131" s="42" t="n">
        <v>0.99</v>
      </c>
      <c r="M131" s="31" t="n">
        <v>1</v>
      </c>
      <c r="N131" s="32" t="n">
        <v>1</v>
      </c>
      <c r="O131" s="32" t="n">
        <v>1</v>
      </c>
      <c r="P131" s="32" t="n">
        <v>1</v>
      </c>
      <c r="Q131" s="32" t="n">
        <v>1</v>
      </c>
      <c r="R131" s="32" t="n">
        <v>1</v>
      </c>
      <c r="S131" s="32" t="n">
        <v>1</v>
      </c>
      <c r="T131" s="32" t="n">
        <v>1</v>
      </c>
      <c r="U131" s="32" t="n">
        <v>1</v>
      </c>
      <c r="V131" s="32" t="n">
        <v>1</v>
      </c>
      <c r="W131" s="32" t="n">
        <v>1</v>
      </c>
      <c r="X131" s="32" t="n">
        <v>1</v>
      </c>
      <c r="Y131" s="32" t="n">
        <v>1</v>
      </c>
      <c r="Z131" s="32" t="n">
        <v>1</v>
      </c>
      <c r="AA131" s="32" t="n">
        <v>1</v>
      </c>
      <c r="AB131" s="32" t="n">
        <v>1</v>
      </c>
      <c r="AC131" s="32" t="n">
        <v>1</v>
      </c>
      <c r="AD131" s="32" t="n">
        <v>1</v>
      </c>
      <c r="AE131" s="32" t="n">
        <v>1</v>
      </c>
      <c r="AF131" s="32" t="n">
        <v>1</v>
      </c>
      <c r="AG131" s="32" t="n">
        <v>1</v>
      </c>
      <c r="AH131" s="32" t="n">
        <v>1</v>
      </c>
      <c r="AI131" s="34" t="n">
        <v>1</v>
      </c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</row>
    <row r="132" customFormat="false" ht="15.95" hidden="false" customHeight="true" outlineLevel="0" collapsed="false">
      <c r="A132" s="36" t="n">
        <f aca="false">+A131+1</f>
        <v>26</v>
      </c>
      <c r="B132" s="37" t="s">
        <v>100</v>
      </c>
      <c r="C132" s="36" t="n">
        <v>1162</v>
      </c>
      <c r="D132" s="38"/>
      <c r="E132" s="39" t="n">
        <v>0</v>
      </c>
      <c r="F132" s="40" t="n">
        <v>0</v>
      </c>
      <c r="G132" s="41" t="n">
        <v>0</v>
      </c>
      <c r="H132" s="41" t="n">
        <v>0</v>
      </c>
      <c r="I132" s="41" t="n">
        <v>0</v>
      </c>
      <c r="J132" s="41" t="n">
        <v>0.2</v>
      </c>
      <c r="K132" s="41" t="n">
        <v>0.3</v>
      </c>
      <c r="L132" s="42" t="n">
        <v>0.95</v>
      </c>
      <c r="M132" s="31" t="n">
        <v>1</v>
      </c>
      <c r="N132" s="32" t="n">
        <v>1</v>
      </c>
      <c r="O132" s="32" t="n">
        <v>1</v>
      </c>
      <c r="P132" s="32" t="n">
        <v>1</v>
      </c>
      <c r="Q132" s="32" t="n">
        <v>1</v>
      </c>
      <c r="R132" s="32" t="n">
        <v>1</v>
      </c>
      <c r="S132" s="32" t="n">
        <v>1</v>
      </c>
      <c r="T132" s="32" t="n">
        <v>1</v>
      </c>
      <c r="U132" s="32" t="n">
        <v>1</v>
      </c>
      <c r="V132" s="32" t="n">
        <v>1</v>
      </c>
      <c r="W132" s="32" t="n">
        <v>1</v>
      </c>
      <c r="X132" s="32" t="n">
        <v>1</v>
      </c>
      <c r="Y132" s="32" t="n">
        <v>1</v>
      </c>
      <c r="Z132" s="32" t="n">
        <v>1</v>
      </c>
      <c r="AA132" s="32" t="n">
        <v>1</v>
      </c>
      <c r="AB132" s="32" t="n">
        <v>1</v>
      </c>
      <c r="AC132" s="32" t="n">
        <v>1</v>
      </c>
      <c r="AD132" s="32" t="n">
        <v>1</v>
      </c>
      <c r="AE132" s="32" t="n">
        <v>1</v>
      </c>
      <c r="AF132" s="32" t="n">
        <v>1</v>
      </c>
      <c r="AG132" s="32" t="n">
        <v>1</v>
      </c>
      <c r="AH132" s="32" t="n">
        <v>1</v>
      </c>
      <c r="AI132" s="34" t="n">
        <v>1</v>
      </c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</row>
    <row r="133" customFormat="false" ht="15.95" hidden="false" customHeight="true" outlineLevel="0" collapsed="false">
      <c r="A133" s="79" t="n">
        <f aca="false">+A132+1</f>
        <v>27</v>
      </c>
      <c r="B133" s="80" t="s">
        <v>101</v>
      </c>
      <c r="C133" s="79" t="n">
        <v>1150</v>
      </c>
      <c r="D133" s="81"/>
      <c r="E133" s="82" t="n">
        <v>1</v>
      </c>
      <c r="F133" s="83" t="n">
        <v>1</v>
      </c>
      <c r="G133" s="51" t="n">
        <v>1</v>
      </c>
      <c r="H133" s="51" t="n">
        <v>1</v>
      </c>
      <c r="I133" s="51" t="n">
        <v>1</v>
      </c>
      <c r="J133" s="51" t="n">
        <v>1</v>
      </c>
      <c r="K133" s="51" t="n">
        <v>1</v>
      </c>
      <c r="L133" s="84" t="n">
        <v>1</v>
      </c>
      <c r="M133" s="83" t="n">
        <v>1</v>
      </c>
      <c r="N133" s="51" t="n">
        <v>1</v>
      </c>
      <c r="O133" s="51" t="n">
        <v>1</v>
      </c>
      <c r="P133" s="51" t="n">
        <v>1</v>
      </c>
      <c r="Q133" s="51" t="n">
        <v>1</v>
      </c>
      <c r="R133" s="51" t="n">
        <v>1</v>
      </c>
      <c r="S133" s="51" t="n">
        <v>1</v>
      </c>
      <c r="T133" s="51" t="n">
        <v>1</v>
      </c>
      <c r="U133" s="51" t="n">
        <v>1</v>
      </c>
      <c r="V133" s="51" t="n">
        <v>1</v>
      </c>
      <c r="W133" s="51" t="n">
        <v>1</v>
      </c>
      <c r="X133" s="51" t="n">
        <v>1</v>
      </c>
      <c r="Y133" s="51" t="n">
        <v>1</v>
      </c>
      <c r="Z133" s="51" t="n">
        <v>1</v>
      </c>
      <c r="AA133" s="51" t="n">
        <v>1</v>
      </c>
      <c r="AB133" s="51" t="n">
        <v>1</v>
      </c>
      <c r="AC133" s="51" t="n">
        <v>1</v>
      </c>
      <c r="AD133" s="51" t="n">
        <v>1</v>
      </c>
      <c r="AE133" s="51" t="n">
        <v>1</v>
      </c>
      <c r="AF133" s="51" t="n">
        <v>1</v>
      </c>
      <c r="AG133" s="51" t="n">
        <v>1</v>
      </c>
      <c r="AH133" s="51" t="n">
        <v>1</v>
      </c>
      <c r="AI133" s="52" t="n">
        <v>1</v>
      </c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</row>
    <row r="134" customFormat="false" ht="15.95" hidden="false" customHeight="true" outlineLevel="0" collapsed="false">
      <c r="A134" s="53"/>
      <c r="B134" s="54" t="s">
        <v>11</v>
      </c>
      <c r="C134" s="55"/>
      <c r="D134" s="56"/>
      <c r="E134" s="57" t="n">
        <f aca="false">(E107*$C107)+(E108*$C108)+(E109*$C109)+(E110*$C110)+(E111*$C111)+(E112*$C112)+(E113*$C113)+(E114*$C114)+(E115*$C115)+(E116*$C116)+(E117*$C117)+(E118*$C118)+(E119*$C119)+(E120*$C120)+(E121*$C121)+(E122*$C122)+(E123*$C123)+(E124*$C124)+(E125*$C125)+(E126*$C126)+(E127*$C127)+(E128*$C128)+(E129*$C129)+(E130*$C130)+(E131*$C131)+(E132*$C132)+(E133*$C133)</f>
        <v>21937.5</v>
      </c>
      <c r="F134" s="58" t="n">
        <f aca="false">(F107*$C107)+(F108*$C108)+(F109*$C109)+(F110*$C110)+(F111*$C111)+(F112*$C112)+(F113*$C113)+(F114*$C114)+(F115*$C115)+(F116*$C116)+(F117*$C117)+(F118*$C118)+(F119*$C119)+(F120*$C120)+(F121*$C121)+(F122*$C122)+(F123*$C123)+(F124*$C124)+(F125*$C125)+(F126*$C126)+(F127*$C127)+(F128*$C128)+(F129*$C129)+(F130*$C130)+(F131*$C131)+(F132*$C132)+(F133*$C133)</f>
        <v>22044</v>
      </c>
      <c r="G134" s="59" t="n">
        <f aca="false">(G107*$C107)+(G108*$C108)+(G109*$C109)+(G110*$C110)+(G111*$C111)+(G112*$C112)+(G113*$C113)+(G114*$C114)+(G115*$C115)+(G116*$C116)+(G117*$C117)+(G118*$C118)+(G119*$C119)+(G120*$C120)+(G121*$C121)+(G122*$C122)+(G123*$C123)+(G124*$C124)+(G125*$C125)+(G126*$C126)+(G127*$C127)+(G128*$C128)+(G129*$C129)+(G130*$C130)+(G131*$C131)+(G132*$C132)+(G133*$C133)</f>
        <v>22044</v>
      </c>
      <c r="H134" s="59" t="n">
        <f aca="false">(H107*$C107)+(H108*$C108)+(H109*$C109)+(H110*$C110)+(H111*$C111)+(H112*$C112)+(H113*$C113)+(H114*$C114)+(H115*$C115)+(H116*$C116)+(H117*$C117)+(H118*$C118)+(H119*$C119)+(H120*$C120)+(H121*$C121)+(H122*$C122)+(H123*$C123)+(H124*$C124)+(H125*$C125)+(H126*$C126)+(H127*$C127)+(H128*$C128)+(H129*$C129)+(H130*$C130)+(H131*$C131)+(H132*$C132)+(H133*$C133)</f>
        <v>22044</v>
      </c>
      <c r="I134" s="59" t="n">
        <f aca="false">(I107*$C107)+(I108*$C108)+(I109*$C109)+(I110*$C110)+(I111*$C111)+(I112*$C112)+(I113*$C113)+(I114*$C114)+(I115*$C115)+(I116*$C116)+(I117*$C117)+(I118*$C118)+(I119*$C119)+(I120*$C120)+(I121*$C121)+(I122*$C122)+(I123*$C123)+(I124*$C124)+(I125*$C125)+(I126*$C126)+(I127*$C127)+(I128*$C128)+(I129*$C129)+(I130*$C130)+(I131*$C131)+(I132*$C132)+(I133*$C133)</f>
        <v>21243</v>
      </c>
      <c r="J134" s="59" t="n">
        <f aca="false">(J107*$C107)+(J108*$C108)+(J109*$C109)+(J110*$C110)+(J111*$C111)+(J112*$C112)+(J113*$C113)+(J114*$C114)+(J115*$C115)+(J116*$C116)+(J117*$C117)+(J118*$C118)+(J119*$C119)+(J120*$C120)+(J121*$C121)+(J122*$C122)+(J123*$C123)+(J124*$C124)+(J125*$C125)+(J126*$C126)+(J127*$C127)+(J128*$C128)+(J129*$C129)+(J130*$C130)+(J131*$C131)+(J132*$C132)+(J133*$C133)</f>
        <v>21475.4</v>
      </c>
      <c r="K134" s="59" t="n">
        <f aca="false">(K107*$C107)+(K108*$C108)+(K109*$C109)+(K110*$C110)+(K111*$C111)+(K112*$C112)+(K113*$C113)+(K114*$C114)+(K115*$C115)+(K116*$C116)+(K117*$C117)+(K118*$C118)+(K119*$C119)+(K120*$C120)+(K121*$C121)+(K122*$C122)+(K123*$C123)+(K124*$C124)+(K125*$C125)+(K126*$C126)+(K127*$C127)+(K128*$C128)+(K129*$C129)+(K130*$C130)+(K131*$C131)+(K132*$C132)+(K133*$C133)</f>
        <v>21591.6</v>
      </c>
      <c r="L134" s="60" t="n">
        <f aca="false">(L107*$C107)+(L108*$C108)+(L109*$C109)+(L110*$C110)+(L111*$C111)+(L112*$C112)+(L113*$C113)+(L114*$C114)+(L115*$C115)+(L116*$C116)+(L117*$C117)+(L118*$C118)+(L119*$C119)+(L120*$C120)+(L121*$C121)+(L122*$C122)+(L123*$C123)+(L124*$C124)+(L125*$C125)+(L126*$C126)+(L127*$C127)+(L128*$C128)+(L129*$C129)+(L130*$C130)+(L131*$C131)+(L132*$C132)+(L133*$C133)</f>
        <v>23144.82</v>
      </c>
      <c r="M134" s="58" t="n">
        <f aca="false">(M107*$C107)+(M108*$C108)+(M109*$C109)+(M110*$C110)+(M111*$C111)+(M112*$C112)+(M113*$C113)+(M114*$C114)+(M115*$C115)+(M116*$C116)+(M117*$C117)+(M118*$C118)+(M119*$C119)+(M120*$C120)+(M121*$C121)+(M122*$C122)+(M123*$C123)+(M124*$C124)+(M125*$C125)+(M126*$C126)+(M127*$C127)+(M128*$C128)+(M129*$C129)+(M130*$C130)+(M131*$C131)+(M132*$C132)+(M133*$C133)</f>
        <v>23376.8</v>
      </c>
      <c r="N134" s="59" t="n">
        <f aca="false">(N107*$C107)+(N108*$C108)+(N109*$C109)+(N110*$C110)+(N111*$C111)+(N112*$C112)+(N113*$C113)+(N114*$C114)+(N115*$C115)+(N116*$C116)+(N117*$C117)+(N118*$C118)+(N119*$C119)+(N120*$C120)+(N121*$C121)+(N122*$C122)+(N123*$C123)+(N124*$C124)+(N125*$C125)+(N126*$C126)+(N127*$C127)+(N128*$C128)+(N129*$C129)+(N130*$C130)+(N131*$C131)+(N132*$C132)+(N133*$C133)</f>
        <v>23462.2</v>
      </c>
      <c r="O134" s="59" t="n">
        <f aca="false">(O107*$C107)+(O108*$C108)+(O109*$C109)+(O110*$C110)+(O111*$C111)+(O112*$C112)+(O113*$C113)+(O114*$C114)+(O115*$C115)+(O116*$C116)+(O117*$C117)+(O118*$C118)+(O119*$C119)+(O120*$C120)+(O121*$C121)+(O122*$C122)+(O123*$C123)+(O124*$C124)+(O125*$C125)+(O126*$C126)+(O127*$C127)+(O128*$C128)+(O129*$C129)+(O130*$C130)+(O131*$C131)+(O132*$C132)+(O133*$C133)</f>
        <v>23633</v>
      </c>
      <c r="P134" s="59" t="n">
        <f aca="false">(P107*$C107)+(P108*$C108)+(P109*$C109)+(P110*$C110)+(P111*$C111)+(P112*$C112)+(P113*$C113)+(P114*$C114)+(P115*$C115)+(P116*$C116)+(P117*$C117)+(P118*$C118)+(P119*$C119)+(P120*$C120)+(P121*$C121)+(P122*$C122)+(P123*$C123)+(P124*$C124)+(P125*$C125)+(P126*$C126)+(P127*$C127)+(P128*$C128)+(P129*$C129)+(P130*$C130)+(P131*$C131)+(P132*$C132)+(P133*$C133)</f>
        <v>23940.4</v>
      </c>
      <c r="Q134" s="59" t="n">
        <f aca="false">(Q107*$C107)+(Q108*$C108)+(Q109*$C109)+(Q110*$C110)+(Q111*$C111)+(Q112*$C112)+(Q113*$C113)+(Q114*$C114)+(Q115*$C115)+(Q116*$C116)+(Q117*$C117)+(Q118*$C118)+(Q119*$C119)+(Q120*$C120)+(Q121*$C121)+(Q122*$C122)+(Q123*$C123)+(Q124*$C124)+(Q125*$C125)+(Q126*$C126)+(Q127*$C127)+(Q128*$C128)+(Q129*$C129)+(Q130*$C130)+(Q131*$C131)+(Q132*$C132)+(Q133*$C133)</f>
        <v>24179.5</v>
      </c>
      <c r="R134" s="59" t="n">
        <f aca="false">(R107*$C107)+(R108*$C108)+(R109*$C109)+(R110*$C110)+(R111*$C111)+(R112*$C112)+(R113*$C113)+(R114*$C114)+(R115*$C115)+(R116*$C116)+(R117*$C117)+(R118*$C118)+(R119*$C119)+(R120*$C120)+(R121*$C121)+(R122*$C122)+(R123*$C123)+(R124*$C124)+(R125*$C125)+(R126*$C126)+(R127*$C127)+(R128*$C128)+(R129*$C129)+(R130*$C130)+(R131*$C131)+(R132*$C132)+(R133*$C133)</f>
        <v>24401.5</v>
      </c>
      <c r="S134" s="59" t="n">
        <f aca="false">(S107*$C107)+(S108*$C108)+(S109*$C109)+(S110*$C110)+(S111*$C111)+(S112*$C112)+(S113*$C113)+(S114*$C114)+(S115*$C115)+(S116*$C116)+(S117*$C117)+(S118*$C118)+(S119*$C119)+(S120*$C120)+(S121*$C121)+(S122*$C122)+(S123*$C123)+(S124*$C124)+(S125*$C125)+(S126*$C126)+(S127*$C127)+(S128*$C128)+(S129*$C129)+(S130*$C130)+(S131*$C131)+(S132*$C132)+(S133*$C133)</f>
        <v>24538.1</v>
      </c>
      <c r="T134" s="59" t="n">
        <f aca="false">(T107*$C107)+(T108*$C108)+(T109*$C109)+(T110*$C110)+(T111*$C111)+(T112*$C112)+(T113*$C113)+(T114*$C114)+(T115*$C115)+(T116*$C116)+(T117*$C117)+(T118*$C118)+(T119*$C119)+(T120*$C120)+(T121*$C121)+(T122*$C122)+(T123*$C123)+(T124*$C124)+(T125*$C125)+(T126*$C126)+(T127*$C127)+(T128*$C128)+(T129*$C129)+(T130*$C130)+(T131*$C131)+(T132*$C132)+(T133*$C133)</f>
        <v>24674.7</v>
      </c>
      <c r="U134" s="59" t="n">
        <f aca="false">(U107*$C107)+(U108*$C108)+(U109*$C109)+(U110*$C110)+(U111*$C111)+(U112*$C112)+(U113*$C113)+(U114*$C114)+(U115*$C115)+(U116*$C116)+(U117*$C117)+(U118*$C118)+(U119*$C119)+(U120*$C120)+(U121*$C121)+(U122*$C122)+(U123*$C123)+(U124*$C124)+(U125*$C125)+(U126*$C126)+(U127*$C127)+(U128*$C128)+(U129*$C129)+(U130*$C130)+(U131*$C131)+(U132*$C132)+(U133*$C133)</f>
        <v>24743</v>
      </c>
      <c r="V134" s="59" t="n">
        <f aca="false">(V107*$C107)+(V108*$C108)+(V109*$C109)+(V110*$C110)+(V111*$C111)+(V112*$C112)+(V113*$C113)+(V114*$C114)+(V115*$C115)+(V116*$C116)+(V117*$C117)+(V118*$C118)+(V119*$C119)+(V120*$C120)+(V121*$C121)+(V122*$C122)+(V123*$C123)+(V124*$C124)+(V125*$C125)+(V126*$C126)+(V127*$C127)+(V128*$C128)+(V129*$C129)+(V130*$C130)+(V131*$C131)+(V132*$C132)+(V133*$C133)</f>
        <v>24743</v>
      </c>
      <c r="W134" s="59" t="n">
        <f aca="false">(W107*$C107)+(W108*$C108)+(W109*$C109)+(W110*$C110)+(W111*$C111)+(W112*$C112)+(W113*$C113)+(W114*$C114)+(W115*$C115)+(W116*$C116)+(W117*$C117)+(W118*$C118)+(W119*$C119)+(W120*$C120)+(W121*$C121)+(W122*$C122)+(W123*$C123)+(W124*$C124)+(W125*$C125)+(W126*$C126)+(W127*$C127)+(W128*$C128)+(W129*$C129)+(W130*$C130)+(W131*$C131)+(W132*$C132)+(W133*$C133)</f>
        <v>24743</v>
      </c>
      <c r="X134" s="59" t="n">
        <f aca="false">(X107*$C107)+(X108*$C108)+(X109*$C109)+(X110*$C110)+(X111*$C111)+(X112*$C112)+(X113*$C113)+(X114*$C114)+(X115*$C115)+(X116*$C116)+(X117*$C117)+(X118*$C118)+(X119*$C119)+(X120*$C120)+(X121*$C121)+(X122*$C122)+(X123*$C123)+(X124*$C124)+(X125*$C125)+(X126*$C126)+(X127*$C127)+(X128*$C128)+(X129*$C129)+(X130*$C130)+(X131*$C131)+(X132*$C132)+(X133*$C133)</f>
        <v>24743</v>
      </c>
      <c r="Y134" s="59" t="n">
        <f aca="false">(Y107*$C107)+(Y108*$C108)+(Y109*$C109)+(Y110*$C110)+(Y111*$C111)+(Y112*$C112)+(Y113*$C113)+(Y114*$C114)+(Y115*$C115)+(Y116*$C116)+(Y117*$C117)+(Y118*$C118)+(Y119*$C119)+(Y120*$C120)+(Y121*$C121)+(Y122*$C122)+(Y123*$C123)+(Y124*$C124)+(Y125*$C125)+(Y126*$C126)+(Y127*$C127)+(Y128*$C128)+(Y129*$C129)+(Y130*$C130)+(Y131*$C131)+(Y132*$C132)+(Y133*$C133)</f>
        <v>24743</v>
      </c>
      <c r="Z134" s="59" t="n">
        <f aca="false">(Z107*$C107)+(Z108*$C108)+(Z109*$C109)+(Z110*$C110)+(Z111*$C111)+(Z112*$C112)+(Z113*$C113)+(Z114*$C114)+(Z115*$C115)+(Z116*$C116)+(Z117*$C117)+(Z118*$C118)+(Z119*$C119)+(Z120*$C120)+(Z121*$C121)+(Z122*$C122)+(Z123*$C123)+(Z124*$C124)+(Z125*$C125)+(Z126*$C126)+(Z127*$C127)+(Z128*$C128)+(Z129*$C129)+(Z130*$C130)+(Z131*$C131)+(Z132*$C132)+(Z133*$C133)</f>
        <v>24743</v>
      </c>
      <c r="AA134" s="59" t="n">
        <f aca="false">(AA107*$C107)+(AA108*$C108)+(AA109*$C109)+(AA110*$C110)+(AA111*$C111)+(AA112*$C112)+(AA113*$C113)+(AA114*$C114)+(AA115*$C115)+(AA116*$C116)+(AA117*$C117)+(AA118*$C118)+(AA119*$C119)+(AA120*$C120)+(AA121*$C121)+(AA122*$C122)+(AA123*$C123)+(AA124*$C124)+(AA125*$C125)+(AA126*$C126)+(AA127*$C127)+(AA128*$C128)+(AA129*$C129)+(AA130*$C130)+(AA131*$C131)+(AA132*$C132)+(AA133*$C133)</f>
        <v>24743</v>
      </c>
      <c r="AB134" s="59" t="n">
        <f aca="false">(AB107*$C107)+(AB108*$C108)+(AB109*$C109)+(AB110*$C110)+(AB111*$C111)+(AB112*$C112)+(AB113*$C113)+(AB114*$C114)+(AB115*$C115)+(AB116*$C116)+(AB117*$C117)+(AB118*$C118)+(AB119*$C119)+(AB120*$C120)+(AB121*$C121)+(AB122*$C122)+(AB123*$C123)+(AB124*$C124)+(AB125*$C125)+(AB126*$C126)+(AB127*$C127)+(AB128*$C128)+(AB129*$C129)+(AB130*$C130)+(AB131*$C131)+(AB132*$C132)+(AB133*$C133)</f>
        <v>24743</v>
      </c>
      <c r="AC134" s="59" t="n">
        <f aca="false">(AC107*$C107)+(AC108*$C108)+(AC109*$C109)+(AC110*$C110)+(AC111*$C111)+(AC112*$C112)+(AC113*$C113)+(AC114*$C114)+(AC115*$C115)+(AC116*$C116)+(AC117*$C117)+(AC118*$C118)+(AC119*$C119)+(AC120*$C120)+(AC121*$C121)+(AC122*$C122)+(AC123*$C123)+(AC124*$C124)+(AC125*$C125)+(AC126*$C126)+(AC127*$C127)+(AC128*$C128)+(AC129*$C129)+(AC130*$C130)+(AC131*$C131)+(AC132*$C132)+(AC133*$C133)</f>
        <v>24743</v>
      </c>
      <c r="AD134" s="59" t="n">
        <f aca="false">(AD107*$C107)+(AD108*$C108)+(AD109*$C109)+(AD110*$C110)+(AD111*$C111)+(AD112*$C112)+(AD113*$C113)+(AD114*$C114)+(AD115*$C115)+(AD116*$C116)+(AD117*$C117)+(AD118*$C118)+(AD119*$C119)+(AD120*$C120)+(AD121*$C121)+(AD122*$C122)+(AD123*$C123)+(AD124*$C124)+(AD125*$C125)+(AD126*$C126)+(AD127*$C127)+(AD128*$C128)+(AD129*$C129)+(AD130*$C130)+(AD131*$C131)+(AD132*$C132)+(AD133*$C133)</f>
        <v>24743</v>
      </c>
      <c r="AE134" s="59" t="n">
        <f aca="false">(AE107*$C107)+(AE108*$C108)+(AE109*$C109)+(AE110*$C110)+(AE111*$C111)+(AE112*$C112)+(AE113*$C113)+(AE114*$C114)+(AE115*$C115)+(AE116*$C116)+(AE117*$C117)+(AE118*$C118)+(AE119*$C119)+(AE120*$C120)+(AE121*$C121)+(AE122*$C122)+(AE123*$C123)+(AE124*$C124)+(AE125*$C125)+(AE126*$C126)+(AE127*$C127)+(AE128*$C128)+(AE129*$C129)+(AE130*$C130)+(AE131*$C131)+(AE132*$C132)+(AE133*$C133)</f>
        <v>24743</v>
      </c>
      <c r="AF134" s="59" t="n">
        <f aca="false">(AF107*$C107)+(AF108*$C108)+(AF109*$C109)+(AF110*$C110)+(AF111*$C111)+(AF112*$C112)+(AF113*$C113)+(AF114*$C114)+(AF115*$C115)+(AF116*$C116)+(AF117*$C117)+(AF118*$C118)+(AF119*$C119)+(AF120*$C120)+(AF121*$C121)+(AF122*$C122)+(AF123*$C123)+(AF124*$C124)+(AF125*$C125)+(AF126*$C126)+(AF127*$C127)+(AF128*$C128)+(AF129*$C129)+(AF130*$C130)+(AF131*$C131)+(AF132*$C132)+(AF133*$C133)</f>
        <v>24743</v>
      </c>
      <c r="AG134" s="59" t="n">
        <f aca="false">(AG107*$C107)+(AG108*$C108)+(AG109*$C109)+(AG110*$C110)+(AG111*$C111)+(AG112*$C112)+(AG113*$C113)+(AG114*$C114)+(AG115*$C115)+(AG116*$C116)+(AG117*$C117)+(AG118*$C118)+(AG119*$C119)+(AG120*$C120)+(AG121*$C121)+(AG122*$C122)+(AG123*$C123)+(AG124*$C124)+(AG125*$C125)+(AG126*$C126)+(AG127*$C127)+(AG128*$C128)+(AG129*$C129)+(AG130*$C130)+(AG131*$C131)+(AG132*$C132)+(AG133*$C133)</f>
        <v>24743</v>
      </c>
      <c r="AH134" s="59" t="n">
        <f aca="false">(AH107*$C107)+(AH108*$C108)+(AH109*$C109)+(AH110*$C110)+(AH111*$C111)+(AH112*$C112)+(AH113*$C113)+(AH114*$C114)+(AH115*$C115)+(AH116*$C116)+(AH117*$C117)+(AH118*$C118)+(AH119*$C119)+(AH120*$C120)+(AH121*$C121)+(AH122*$C122)+(AH123*$C123)+(AH124*$C124)+(AH125*$C125)+(AH126*$C126)+(AH127*$C127)+(AH128*$C128)+(AH129*$C129)+(AH130*$C130)+(AH131*$C131)+(AH132*$C132)+(AH133*$C133)</f>
        <v>24743</v>
      </c>
      <c r="AI134" s="61" t="n">
        <f aca="false">(AI107*$C107)+(AI108*$C108)+(AI109*$C109)+(AI110*$C110)+(AI111*$C111)+(AI112*$C112)+(AI113*$C113)+(AI114*$C114)+(AI115*$C115)+(AI116*$C116)+(AI117*$C117)+(AI118*$C118)+(AI119*$C119)+(AI120*$C120)+(AI121*$C121)+(AI122*$C122)+(AI123*$C123)+(AI124*$C124)+(AI125*$C125)+(AI126*$C126)+(AI127*$C127)+(AI128*$C128)+(AI129*$C129)+(AI130*$C130)+(AI131*$C131)+(AI132*$C132)+(AI133*$C133)</f>
        <v>24743</v>
      </c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</row>
    <row r="135" customFormat="false" ht="15.95" hidden="false" customHeight="true" outlineLevel="0" collapsed="false">
      <c r="A135" s="62"/>
      <c r="B135" s="63" t="s">
        <v>12</v>
      </c>
      <c r="C135" s="64" t="n">
        <v>0.039</v>
      </c>
      <c r="D135" s="65"/>
      <c r="E135" s="57"/>
      <c r="F135" s="66"/>
      <c r="G135" s="57"/>
      <c r="H135" s="57"/>
      <c r="I135" s="57"/>
      <c r="J135" s="57"/>
      <c r="K135" s="57"/>
      <c r="L135" s="60"/>
      <c r="M135" s="66" t="n">
        <f aca="false">(IF(M107&lt;100%,0,M107*$C107)+IF(M108&lt;100%,0,M108*$C108)+IF(M109&lt;100%,0,M109*$C109)+IF(M110&lt;100%,0,M110*$C110)+IF(M111&lt;100%,0,M111*$C111)+IF(M112&lt;100%,0,M112*$C112)+IF(M113&lt;100%,0,M113*$C113)+IF(M114&lt;100%,0,M114*$C114)+IF(M115&lt;100%,0,M115*$C115)+IF(M116&lt;100%,0,M116*$C116)+IF(M117&lt;100%,0,M117*$C117)+IF(M118&lt;100%,0,M118*$C118)+IF(M119&lt;100%,0,M119*$C119)+IF(M120&lt;100%,0,M120*$C120)+IF(M121&lt;100%,0,M121*$C121)+IF(M122&lt;100%,0,M122*$C122)+IF(M123&lt;100%,0,M123*$C123)+IF(M124&lt;100%,0,M124*$C124)+IF(M125&lt;100%,0,M125*$C125)+IF(M126&lt;100%,0,M126*$C126)+IF(M127&lt;100%,0,M127*$C127)+IF(M128&lt;100%,0,M128*$C128)+IF(M129&lt;100%,0,M129*$C129)+IF(M130&lt;100%,M130*$C130)+IF(M131&lt;100%,0,M131*$C131)+IF(M132&lt;100%,0,M132*$C132)+IF(M133&lt;100%,0,M133*$C133))*$C135</f>
        <v>873.795</v>
      </c>
      <c r="N135" s="57" t="n">
        <f aca="false">(IF(N107&lt;100%,0,N107*$C107)+IF(N108&lt;100%,0,N108*$C108)+IF(N109&lt;100%,0,N109*$C109)+IF(N110&lt;100%,0,N110*$C110)+IF(N111&lt;100%,0,N111*$C111)+IF(N112&lt;100%,0,N112*$C112)+IF(N113&lt;100%,0,N113*$C113)+IF(N114&lt;100%,0,N114*$C114)+IF(N115&lt;100%,0,N115*$C115)+IF(N116&lt;100%,0,N116*$C116)+IF(N117&lt;100%,0,N117*$C117)+IF(N118&lt;100%,0,N118*$C118)+IF(N119&lt;100%,0,N119*$C119)+IF(N120&lt;100%,0,N120*$C120)+IF(N121&lt;100%,0,N121*$C121)+IF(N122&lt;100%,0,N122*$C122)+IF(N123&lt;100%,0,N123*$C123)+IF(N124&lt;100%,0,N124*$C124)+IF(N125&lt;100%,0,N125*$C125)+IF(N126&lt;100%,0,N126*$C126)+IF(N127&lt;100%,0,N127*$C127)+IF(N128&lt;100%,0,N128*$C128)+IF(N129&lt;100%,0,N129*$C129)+IF(N130&lt;100%,N130*$C130)+IF(N131&lt;100%,0,N131*$C131)+IF(N132&lt;100%,0,N132*$C132)+IF(N133&lt;100%,0,N133*$C133))*$C135</f>
        <v>873.795</v>
      </c>
      <c r="O135" s="57" t="n">
        <f aca="false">(IF(O107&lt;100%,0,O107*$C107)+IF(O108&lt;100%,0,O108*$C108)+IF(O109&lt;100%,0,O109*$C109)+IF(O110&lt;100%,0,O110*$C110)+IF(O111&lt;100%,0,O111*$C111)+IF(O112&lt;100%,0,O112*$C112)+IF(O113&lt;100%,0,O113*$C113)+IF(O114&lt;100%,0,O114*$C114)+IF(O115&lt;100%,0,O115*$C115)+IF(O116&lt;100%,0,O116*$C116)+IF(O117&lt;100%,0,O117*$C117)+IF(O118&lt;100%,0,O118*$C118)+IF(O119&lt;100%,0,O119*$C119)+IF(O120&lt;100%,0,O120*$C120)+IF(O121&lt;100%,0,O121*$C121)+IF(O122&lt;100%,0,O122*$C122)+IF(O123&lt;100%,0,O123*$C123)+IF(O124&lt;100%,0,O124*$C124)+IF(O125&lt;100%,0,O125*$C125)+IF(O126&lt;100%,0,O126*$C126)+IF(O127&lt;100%,0,O127*$C127)+IF(O128&lt;100%,0,O128*$C128)+IF(O129&lt;100%,0,O129*$C129)+IF(O130&lt;100%,O130*$C130)+IF(O131&lt;100%,0,O131*$C131)+IF(O132&lt;100%,0,O132*$C132)+IF(O133&lt;100%,0,O133*$C133))*$C135</f>
        <v>873.795</v>
      </c>
      <c r="P135" s="57" t="n">
        <f aca="false">(IF(P107&lt;100%,0,P107*$C107)+IF(P108&lt;100%,0,P108*$C108)+IF(P109&lt;100%,0,P109*$C109)+IF(P110&lt;100%,0,P110*$C110)+IF(P111&lt;100%,0,P111*$C111)+IF(P112&lt;100%,0,P112*$C112)+IF(P113&lt;100%,0,P113*$C113)+IF(P114&lt;100%,0,P114*$C114)+IF(P115&lt;100%,0,P115*$C115)+IF(P116&lt;100%,0,P116*$C116)+IF(P117&lt;100%,0,P117*$C117)+IF(P118&lt;100%,0,P118*$C118)+IF(P119&lt;100%,0,P119*$C119)+IF(P120&lt;100%,0,P120*$C120)+IF(P121&lt;100%,0,P121*$C121)+IF(P122&lt;100%,0,P122*$C122)+IF(P123&lt;100%,0,P123*$C123)+IF(P124&lt;100%,0,P124*$C124)+IF(P125&lt;100%,0,P125*$C125)+IF(P126&lt;100%,0,P126*$C126)+IF(P127&lt;100%,0,P127*$C127)+IF(P128&lt;100%,0,P128*$C128)+IF(P129&lt;100%,0,P129*$C129)+IF(P130&lt;100%,P130*$C130)+IF(P131&lt;100%,0,P131*$C131)+IF(P132&lt;100%,0,P132*$C132)+IF(P133&lt;100%,0,P133*$C133))*$C135</f>
        <v>873.795</v>
      </c>
      <c r="Q135" s="57" t="n">
        <f aca="false">(IF(Q107&lt;100%,0,Q107*$C107)+IF(Q108&lt;100%,0,Q108*$C108)+IF(Q109&lt;100%,0,Q109*$C109)+IF(Q110&lt;100%,0,Q110*$C110)+IF(Q111&lt;100%,0,Q111*$C111)+IF(Q112&lt;100%,0,Q112*$C112)+IF(Q113&lt;100%,0,Q113*$C113)+IF(Q114&lt;100%,0,Q114*$C114)+IF(Q115&lt;100%,0,Q115*$C115)+IF(Q116&lt;100%,0,Q116*$C116)+IF(Q117&lt;100%,0,Q117*$C117)+IF(Q118&lt;100%,0,Q118*$C118)+IF(Q119&lt;100%,0,Q119*$C119)+IF(Q120&lt;100%,0,Q120*$C120)+IF(Q121&lt;100%,0,Q121*$C121)+IF(Q122&lt;100%,0,Q122*$C122)+IF(Q123&lt;100%,0,Q123*$C123)+IF(Q124&lt;100%,0,Q124*$C124)+IF(Q125&lt;100%,0,Q125*$C125)+IF(Q126&lt;100%,0,Q126*$C126)+IF(Q127&lt;100%,0,Q127*$C127)+IF(Q128&lt;100%,0,Q128*$C128)+IF(Q129&lt;100%,0,Q129*$C129)+IF(Q130&lt;100%,Q130*$C130)+IF(Q131&lt;100%,0,Q131*$C131)+IF(Q132&lt;100%,0,Q132*$C132)+IF(Q133&lt;100%,0,Q133*$C133))*$C135</f>
        <v>873.795</v>
      </c>
      <c r="R135" s="57" t="n">
        <f aca="false">(IF(R107&lt;100%,0,R107*$C107)+IF(R108&lt;100%,0,R108*$C108)+IF(R109&lt;100%,0,R109*$C109)+IF(R110&lt;100%,0,R110*$C110)+IF(R111&lt;100%,0,R111*$C111)+IF(R112&lt;100%,0,R112*$C112)+IF(R113&lt;100%,0,R113*$C113)+IF(R114&lt;100%,0,R114*$C114)+IF(R115&lt;100%,0,R115*$C115)+IF(R116&lt;100%,0,R116*$C116)+IF(R117&lt;100%,0,R117*$C117)+IF(R118&lt;100%,0,R118*$C118)+IF(R119&lt;100%,0,R119*$C119)+IF(R120&lt;100%,0,R120*$C120)+IF(R121&lt;100%,0,R121*$C121)+IF(R122&lt;100%,0,R122*$C122)+IF(R123&lt;100%,0,R123*$C123)+IF(R124&lt;100%,0,R124*$C124)+IF(R125&lt;100%,0,R125*$C125)+IF(R126&lt;100%,0,R126*$C126)+IF(R127&lt;100%,0,R127*$C127)+IF(R128&lt;100%,0,R128*$C128)+IF(R129&lt;100%,0,R129*$C129)+IF(R130&lt;100%,R130*$C130)+IF(R131&lt;100%,0,R131*$C131)+IF(R132&lt;100%,0,R132*$C132)+IF(R133&lt;100%,0,R133*$C133))*$C135</f>
        <v>907.101</v>
      </c>
      <c r="S135" s="57" t="n">
        <f aca="false">(IF(S107&lt;100%,0,S107*$C107)+IF(S108&lt;100%,0,S108*$C108)+IF(S109&lt;100%,0,S109*$C109)+IF(S110&lt;100%,0,S110*$C110)+IF(S111&lt;100%,0,S111*$C111)+IF(S112&lt;100%,0,S112*$C112)+IF(S113&lt;100%,0,S113*$C113)+IF(S114&lt;100%,0,S114*$C114)+IF(S115&lt;100%,0,S115*$C115)+IF(S116&lt;100%,0,S116*$C116)+IF(S117&lt;100%,0,S117*$C117)+IF(S118&lt;100%,0,S118*$C118)+IF(S119&lt;100%,0,S119*$C119)+IF(S120&lt;100%,0,S120*$C120)+IF(S121&lt;100%,0,S121*$C121)+IF(S122&lt;100%,0,S122*$C122)+IF(S123&lt;100%,0,S123*$C123)+IF(S124&lt;100%,0,S124*$C124)+IF(S125&lt;100%,0,S125*$C125)+IF(S126&lt;100%,0,S126*$C126)+IF(S127&lt;100%,0,S127*$C127)+IF(S128&lt;100%,0,S128*$C128)+IF(S129&lt;100%,0,S129*$C129)+IF(S130&lt;100%,S130*$C130)+IF(S131&lt;100%,0,S131*$C131)+IF(S132&lt;100%,0,S132*$C132)+IF(S133&lt;100%,0,S133*$C133))*$C135</f>
        <v>907.101</v>
      </c>
      <c r="T135" s="57" t="n">
        <f aca="false">(IF(T107&lt;100%,0,T107*$C107)+IF(T108&lt;100%,0,T108*$C108)+IF(T109&lt;100%,0,T109*$C109)+IF(T110&lt;100%,0,T110*$C110)+IF(T111&lt;100%,0,T111*$C111)+IF(T112&lt;100%,0,T112*$C112)+IF(T113&lt;100%,0,T113*$C113)+IF(T114&lt;100%,0,T114*$C114)+IF(T115&lt;100%,0,T115*$C115)+IF(T116&lt;100%,0,T116*$C116)+IF(T117&lt;100%,0,T117*$C117)+IF(T118&lt;100%,0,T118*$C118)+IF(T119&lt;100%,0,T119*$C119)+IF(T120&lt;100%,0,T120*$C120)+IF(T121&lt;100%,0,T121*$C121)+IF(T122&lt;100%,0,T122*$C122)+IF(T123&lt;100%,0,T123*$C123)+IF(T124&lt;100%,0,T124*$C124)+IF(T125&lt;100%,0,T125*$C125)+IF(T126&lt;100%,0,T126*$C126)+IF(T127&lt;100%,0,T127*$C127)+IF(T128&lt;100%,0,T128*$C128)+IF(T129&lt;100%,0,T129*$C129)+IF(T130&lt;100%,T130*$C130)+IF(T131&lt;100%,0,T131*$C131)+IF(T132&lt;100%,0,T132*$C132)+IF(T133&lt;100%,0,T133*$C133))*$C135</f>
        <v>907.101</v>
      </c>
      <c r="U135" s="57" t="n">
        <f aca="false">(IF(U107&lt;100%,0,U107*$C107)+IF(U108&lt;100%,0,U108*$C108)+IF(U109&lt;100%,0,U109*$C109)+IF(U110&lt;100%,0,U110*$C110)+IF(U111&lt;100%,0,U111*$C111)+IF(U112&lt;100%,0,U112*$C112)+IF(U113&lt;100%,0,U113*$C113)+IF(U114&lt;100%,0,U114*$C114)+IF(U115&lt;100%,0,U115*$C115)+IF(U116&lt;100%,0,U116*$C116)+IF(U117&lt;100%,0,U117*$C117)+IF(U118&lt;100%,0,U118*$C118)+IF(U119&lt;100%,0,U119*$C119)+IF(U120&lt;100%,0,U120*$C120)+IF(U121&lt;100%,0,U121*$C121)+IF(U122&lt;100%,0,U122*$C122)+IF(U123&lt;100%,0,U123*$C123)+IF(U124&lt;100%,0,U124*$C124)+IF(U125&lt;100%,0,U125*$C125)+IF(U126&lt;100%,0,U126*$C126)+IF(U127&lt;100%,0,U127*$C127)+IF(U128&lt;100%,0,U128*$C128)+IF(U129&lt;100%,0,U129*$C129)+IF(U130&lt;100%,U130*$C130)+IF(U131&lt;100%,0,U131*$C131)+IF(U132&lt;100%,0,U132*$C132)+IF(U133&lt;100%,0,U133*$C133))*$C135</f>
        <v>933.738</v>
      </c>
      <c r="V135" s="57" t="n">
        <f aca="false">(IF(V107&lt;100%,0,V107*$C107)+IF(V108&lt;100%,0,V108*$C108)+IF(V109&lt;100%,0,V109*$C109)+IF(V110&lt;100%,0,V110*$C110)+IF(V111&lt;100%,0,V111*$C111)+IF(V112&lt;100%,0,V112*$C112)+IF(V113&lt;100%,0,V113*$C113)+IF(V114&lt;100%,0,V114*$C114)+IF(V115&lt;100%,0,V115*$C115)+IF(V116&lt;100%,0,V116*$C116)+IF(V117&lt;100%,0,V117*$C117)+IF(V118&lt;100%,0,V118*$C118)+IF(V119&lt;100%,0,V119*$C119)+IF(V120&lt;100%,0,V120*$C120)+IF(V121&lt;100%,0,V121*$C121)+IF(V122&lt;100%,0,V122*$C122)+IF(V123&lt;100%,0,V123*$C123)+IF(V124&lt;100%,0,V124*$C124)+IF(V125&lt;100%,0,V125*$C125)+IF(V126&lt;100%,0,V126*$C126)+IF(V127&lt;100%,0,V127*$C127)+IF(V128&lt;100%,0,V128*$C128)+IF(V129&lt;100%,0,V129*$C129)+IF(V130&lt;100%,V130*$C130)+IF(V131&lt;100%,0,V131*$C131)+IF(V132&lt;100%,0,V132*$C132)+IF(V133&lt;100%,0,V133*$C133))*$C135</f>
        <v>933.738</v>
      </c>
      <c r="W135" s="57" t="n">
        <f aca="false">(IF(W107&lt;100%,0,W107*$C107)+IF(W108&lt;100%,0,W108*$C108)+IF(W109&lt;100%,0,W109*$C109)+IF(W110&lt;100%,0,W110*$C110)+IF(W111&lt;100%,0,W111*$C111)+IF(W112&lt;100%,0,W112*$C112)+IF(W113&lt;100%,0,W113*$C113)+IF(W114&lt;100%,0,W114*$C114)+IF(W115&lt;100%,0,W115*$C115)+IF(W116&lt;100%,0,W116*$C116)+IF(W117&lt;100%,0,W117*$C117)+IF(W118&lt;100%,0,W118*$C118)+IF(W119&lt;100%,0,W119*$C119)+IF(W120&lt;100%,0,W120*$C120)+IF(W121&lt;100%,0,W121*$C121)+IF(W122&lt;100%,0,W122*$C122)+IF(W123&lt;100%,0,W123*$C123)+IF(W124&lt;100%,0,W124*$C124)+IF(W125&lt;100%,0,W125*$C125)+IF(W126&lt;100%,0,W126*$C126)+IF(W127&lt;100%,0,W127*$C127)+IF(W128&lt;100%,0,W128*$C128)+IF(W129&lt;100%,0,W129*$C129)+IF(W130&lt;100%,W130*$C130)+IF(W131&lt;100%,0,W131*$C131)+IF(W132&lt;100%,0,W132*$C132)+IF(W133&lt;100%,0,W133*$C133))*$C135</f>
        <v>933.738</v>
      </c>
      <c r="X135" s="57" t="n">
        <f aca="false">(IF(X107&lt;100%,0,X107*$C107)+IF(X108&lt;100%,0,X108*$C108)+IF(X109&lt;100%,0,X109*$C109)+IF(X110&lt;100%,0,X110*$C110)+IF(X111&lt;100%,0,X111*$C111)+IF(X112&lt;100%,0,X112*$C112)+IF(X113&lt;100%,0,X113*$C113)+IF(X114&lt;100%,0,X114*$C114)+IF(X115&lt;100%,0,X115*$C115)+IF(X116&lt;100%,0,X116*$C116)+IF(X117&lt;100%,0,X117*$C117)+IF(X118&lt;100%,0,X118*$C118)+IF(X119&lt;100%,0,X119*$C119)+IF(X120&lt;100%,0,X120*$C120)+IF(X121&lt;100%,0,X121*$C121)+IF(X122&lt;100%,0,X122*$C122)+IF(X123&lt;100%,0,X123*$C123)+IF(X124&lt;100%,0,X124*$C124)+IF(X125&lt;100%,0,X125*$C125)+IF(X126&lt;100%,0,X126*$C126)+IF(X127&lt;100%,0,X127*$C127)+IF(X128&lt;100%,0,X128*$C128)+IF(X129&lt;100%,0,X129*$C129)+IF(X130&lt;100%,X130*$C130)+IF(X131&lt;100%,0,X131*$C131)+IF(X132&lt;100%,0,X132*$C132)+IF(X133&lt;100%,0,X133*$C133))*$C135</f>
        <v>933.738</v>
      </c>
      <c r="Y135" s="57" t="n">
        <f aca="false">(IF(Y107&lt;100%,0,Y107*$C107)+IF(Y108&lt;100%,0,Y108*$C108)+IF(Y109&lt;100%,0,Y109*$C109)+IF(Y110&lt;100%,0,Y110*$C110)+IF(Y111&lt;100%,0,Y111*$C111)+IF(Y112&lt;100%,0,Y112*$C112)+IF(Y113&lt;100%,0,Y113*$C113)+IF(Y114&lt;100%,0,Y114*$C114)+IF(Y115&lt;100%,0,Y115*$C115)+IF(Y116&lt;100%,0,Y116*$C116)+IF(Y117&lt;100%,0,Y117*$C117)+IF(Y118&lt;100%,0,Y118*$C118)+IF(Y119&lt;100%,0,Y119*$C119)+IF(Y120&lt;100%,0,Y120*$C120)+IF(Y121&lt;100%,0,Y121*$C121)+IF(Y122&lt;100%,0,Y122*$C122)+IF(Y123&lt;100%,0,Y123*$C123)+IF(Y124&lt;100%,0,Y124*$C124)+IF(Y125&lt;100%,0,Y125*$C125)+IF(Y126&lt;100%,0,Y126*$C126)+IF(Y127&lt;100%,0,Y127*$C127)+IF(Y128&lt;100%,0,Y128*$C128)+IF(Y129&lt;100%,0,Y129*$C129)+IF(Y130&lt;100%,Y130*$C130)+IF(Y131&lt;100%,0,Y131*$C131)+IF(Y132&lt;100%,0,Y132*$C132)+IF(Y133&lt;100%,0,Y133*$C133))*$C135</f>
        <v>933.738</v>
      </c>
      <c r="Z135" s="57" t="n">
        <f aca="false">(IF(Z107&lt;100%,0,Z107*$C107)+IF(Z108&lt;100%,0,Z108*$C108)+IF(Z109&lt;100%,0,Z109*$C109)+IF(Z110&lt;100%,0,Z110*$C110)+IF(Z111&lt;100%,0,Z111*$C111)+IF(Z112&lt;100%,0,Z112*$C112)+IF(Z113&lt;100%,0,Z113*$C113)+IF(Z114&lt;100%,0,Z114*$C114)+IF(Z115&lt;100%,0,Z115*$C115)+IF(Z116&lt;100%,0,Z116*$C116)+IF(Z117&lt;100%,0,Z117*$C117)+IF(Z118&lt;100%,0,Z118*$C118)+IF(Z119&lt;100%,0,Z119*$C119)+IF(Z120&lt;100%,0,Z120*$C120)+IF(Z121&lt;100%,0,Z121*$C121)+IF(Z122&lt;100%,0,Z122*$C122)+IF(Z123&lt;100%,0,Z123*$C123)+IF(Z124&lt;100%,0,Z124*$C124)+IF(Z125&lt;100%,0,Z125*$C125)+IF(Z126&lt;100%,0,Z126*$C126)+IF(Z127&lt;100%,0,Z127*$C127)+IF(Z128&lt;100%,0,Z128*$C128)+IF(Z129&lt;100%,0,Z129*$C129)+IF(Z130&lt;100%,Z130*$C130)+IF(Z131&lt;100%,0,Z131*$C131)+IF(Z132&lt;100%,0,Z132*$C132)+IF(Z133&lt;100%,0,Z133*$C133))*$C135</f>
        <v>933.738</v>
      </c>
      <c r="AA135" s="57" t="n">
        <f aca="false">(IF(AA107&lt;100%,0,AA107*$C107)+IF(AA108&lt;100%,0,AA108*$C108)+IF(AA109&lt;100%,0,AA109*$C109)+IF(AA110&lt;100%,0,AA110*$C110)+IF(AA111&lt;100%,0,AA111*$C111)+IF(AA112&lt;100%,0,AA112*$C112)+IF(AA113&lt;100%,0,AA113*$C113)+IF(AA114&lt;100%,0,AA114*$C114)+IF(AA115&lt;100%,0,AA115*$C115)+IF(AA116&lt;100%,0,AA116*$C116)+IF(AA117&lt;100%,0,AA117*$C117)+IF(AA118&lt;100%,0,AA118*$C118)+IF(AA119&lt;100%,0,AA119*$C119)+IF(AA120&lt;100%,0,AA120*$C120)+IF(AA121&lt;100%,0,AA121*$C121)+IF(AA122&lt;100%,0,AA122*$C122)+IF(AA123&lt;100%,0,AA123*$C123)+IF(AA124&lt;100%,0,AA124*$C124)+IF(AA125&lt;100%,0,AA125*$C125)+IF(AA126&lt;100%,0,AA126*$C126)+IF(AA127&lt;100%,0,AA127*$C127)+IF(AA128&lt;100%,0,AA128*$C128)+IF(AA129&lt;100%,0,AA129*$C129)+IF(AA130&lt;100%,AA130*$C130)+IF(AA131&lt;100%,0,AA131*$C131)+IF(AA132&lt;100%,0,AA132*$C132)+IF(AA133&lt;100%,0,AA133*$C133))*$C135</f>
        <v>933.738</v>
      </c>
      <c r="AB135" s="57" t="n">
        <f aca="false">(IF(AB107&lt;100%,0,AB107*$C107)+IF(AB108&lt;100%,0,AB108*$C108)+IF(AB109&lt;100%,0,AB109*$C109)+IF(AB110&lt;100%,0,AB110*$C110)+IF(AB111&lt;100%,0,AB111*$C111)+IF(AB112&lt;100%,0,AB112*$C112)+IF(AB113&lt;100%,0,AB113*$C113)+IF(AB114&lt;100%,0,AB114*$C114)+IF(AB115&lt;100%,0,AB115*$C115)+IF(AB116&lt;100%,0,AB116*$C116)+IF(AB117&lt;100%,0,AB117*$C117)+IF(AB118&lt;100%,0,AB118*$C118)+IF(AB119&lt;100%,0,AB119*$C119)+IF(AB120&lt;100%,0,AB120*$C120)+IF(AB121&lt;100%,0,AB121*$C121)+IF(AB122&lt;100%,0,AB122*$C122)+IF(AB123&lt;100%,0,AB123*$C123)+IF(AB124&lt;100%,0,AB124*$C124)+IF(AB125&lt;100%,0,AB125*$C125)+IF(AB126&lt;100%,0,AB126*$C126)+IF(AB127&lt;100%,0,AB127*$C127)+IF(AB128&lt;100%,0,AB128*$C128)+IF(AB129&lt;100%,0,AB129*$C129)+IF(AB130&lt;100%,AB130*$C130)+IF(AB131&lt;100%,0,AB131*$C131)+IF(AB132&lt;100%,0,AB132*$C132)+IF(AB133&lt;100%,0,AB133*$C133))*$C135</f>
        <v>933.738</v>
      </c>
      <c r="AC135" s="57" t="n">
        <f aca="false">(IF(AC107&lt;100%,0,AC107*$C107)+IF(AC108&lt;100%,0,AC108*$C108)+IF(AC109&lt;100%,0,AC109*$C109)+IF(AC110&lt;100%,0,AC110*$C110)+IF(AC111&lt;100%,0,AC111*$C111)+IF(AC112&lt;100%,0,AC112*$C112)+IF(AC113&lt;100%,0,AC113*$C113)+IF(AC114&lt;100%,0,AC114*$C114)+IF(AC115&lt;100%,0,AC115*$C115)+IF(AC116&lt;100%,0,AC116*$C116)+IF(AC117&lt;100%,0,AC117*$C117)+IF(AC118&lt;100%,0,AC118*$C118)+IF(AC119&lt;100%,0,AC119*$C119)+IF(AC120&lt;100%,0,AC120*$C120)+IF(AC121&lt;100%,0,AC121*$C121)+IF(AC122&lt;100%,0,AC122*$C122)+IF(AC123&lt;100%,0,AC123*$C123)+IF(AC124&lt;100%,0,AC124*$C124)+IF(AC125&lt;100%,0,AC125*$C125)+IF(AC126&lt;100%,0,AC126*$C126)+IF(AC127&lt;100%,0,AC127*$C127)+IF(AC128&lt;100%,0,AC128*$C128)+IF(AC129&lt;100%,0,AC129*$C129)+IF(AC130&lt;100%,AC130*$C130)+IF(AC131&lt;100%,0,AC131*$C131)+IF(AC132&lt;100%,0,AC132*$C132)+IF(AC133&lt;100%,0,AC133*$C133))*$C135</f>
        <v>933.738</v>
      </c>
      <c r="AD135" s="57" t="n">
        <f aca="false">(IF(AD107&lt;100%,0,AD107*$C107)+IF(AD108&lt;100%,0,AD108*$C108)+IF(AD109&lt;100%,0,AD109*$C109)+IF(AD110&lt;100%,0,AD110*$C110)+IF(AD111&lt;100%,0,AD111*$C111)+IF(AD112&lt;100%,0,AD112*$C112)+IF(AD113&lt;100%,0,AD113*$C113)+IF(AD114&lt;100%,0,AD114*$C114)+IF(AD115&lt;100%,0,AD115*$C115)+IF(AD116&lt;100%,0,AD116*$C116)+IF(AD117&lt;100%,0,AD117*$C117)+IF(AD118&lt;100%,0,AD118*$C118)+IF(AD119&lt;100%,0,AD119*$C119)+IF(AD120&lt;100%,0,AD120*$C120)+IF(AD121&lt;100%,0,AD121*$C121)+IF(AD122&lt;100%,0,AD122*$C122)+IF(AD123&lt;100%,0,AD123*$C123)+IF(AD124&lt;100%,0,AD124*$C124)+IF(AD125&lt;100%,0,AD125*$C125)+IF(AD126&lt;100%,0,AD126*$C126)+IF(AD127&lt;100%,0,AD127*$C127)+IF(AD128&lt;100%,0,AD128*$C128)+IF(AD129&lt;100%,0,AD129*$C129)+IF(AD130&lt;100%,AD130*$C130)+IF(AD131&lt;100%,0,AD131*$C131)+IF(AD132&lt;100%,0,AD132*$C132)+IF(AD133&lt;100%,0,AD133*$C133))*$C135</f>
        <v>933.738</v>
      </c>
      <c r="AE135" s="57" t="n">
        <f aca="false">(IF(AE107&lt;100%,0,AE107*$C107)+IF(AE108&lt;100%,0,AE108*$C108)+IF(AE109&lt;100%,0,AE109*$C109)+IF(AE110&lt;100%,0,AE110*$C110)+IF(AE111&lt;100%,0,AE111*$C111)+IF(AE112&lt;100%,0,AE112*$C112)+IF(AE113&lt;100%,0,AE113*$C113)+IF(AE114&lt;100%,0,AE114*$C114)+IF(AE115&lt;100%,0,AE115*$C115)+IF(AE116&lt;100%,0,AE116*$C116)+IF(AE117&lt;100%,0,AE117*$C117)+IF(AE118&lt;100%,0,AE118*$C118)+IF(AE119&lt;100%,0,AE119*$C119)+IF(AE120&lt;100%,0,AE120*$C120)+IF(AE121&lt;100%,0,AE121*$C121)+IF(AE122&lt;100%,0,AE122*$C122)+IF(AE123&lt;100%,0,AE123*$C123)+IF(AE124&lt;100%,0,AE124*$C124)+IF(AE125&lt;100%,0,AE125*$C125)+IF(AE126&lt;100%,0,AE126*$C126)+IF(AE127&lt;100%,0,AE127*$C127)+IF(AE128&lt;100%,0,AE128*$C128)+IF(AE129&lt;100%,0,AE129*$C129)+IF(AE130&lt;100%,AE130*$C130)+IF(AE131&lt;100%,0,AE131*$C131)+IF(AE132&lt;100%,0,AE132*$C132)+IF(AE133&lt;100%,0,AE133*$C133))*$C135</f>
        <v>933.738</v>
      </c>
      <c r="AF135" s="57" t="n">
        <f aca="false">(IF(AF107&lt;100%,0,AF107*$C107)+IF(AF108&lt;100%,0,AF108*$C108)+IF(AF109&lt;100%,0,AF109*$C109)+IF(AF110&lt;100%,0,AF110*$C110)+IF(AF111&lt;100%,0,AF111*$C111)+IF(AF112&lt;100%,0,AF112*$C112)+IF(AF113&lt;100%,0,AF113*$C113)+IF(AF114&lt;100%,0,AF114*$C114)+IF(AF115&lt;100%,0,AF115*$C115)+IF(AF116&lt;100%,0,AF116*$C116)+IF(AF117&lt;100%,0,AF117*$C117)+IF(AF118&lt;100%,0,AF118*$C118)+IF(AF119&lt;100%,0,AF119*$C119)+IF(AF120&lt;100%,0,AF120*$C120)+IF(AF121&lt;100%,0,AF121*$C121)+IF(AF122&lt;100%,0,AF122*$C122)+IF(AF123&lt;100%,0,AF123*$C123)+IF(AF124&lt;100%,0,AF124*$C124)+IF(AF125&lt;100%,0,AF125*$C125)+IF(AF126&lt;100%,0,AF126*$C126)+IF(AF127&lt;100%,0,AF127*$C127)+IF(AF128&lt;100%,0,AF128*$C128)+IF(AF129&lt;100%,0,AF129*$C129)+IF(AF130&lt;100%,AF130*$C130)+IF(AF131&lt;100%,0,AF131*$C131)+IF(AF132&lt;100%,0,AF132*$C132)+IF(AF133&lt;100%,0,AF133*$C133))*$C135</f>
        <v>933.738</v>
      </c>
      <c r="AG135" s="57" t="n">
        <f aca="false">(IF(AG107&lt;100%,0,AG107*$C107)+IF(AG108&lt;100%,0,AG108*$C108)+IF(AG109&lt;100%,0,AG109*$C109)+IF(AG110&lt;100%,0,AG110*$C110)+IF(AG111&lt;100%,0,AG111*$C111)+IF(AG112&lt;100%,0,AG112*$C112)+IF(AG113&lt;100%,0,AG113*$C113)+IF(AG114&lt;100%,0,AG114*$C114)+IF(AG115&lt;100%,0,AG115*$C115)+IF(AG116&lt;100%,0,AG116*$C116)+IF(AG117&lt;100%,0,AG117*$C117)+IF(AG118&lt;100%,0,AG118*$C118)+IF(AG119&lt;100%,0,AG119*$C119)+IF(AG120&lt;100%,0,AG120*$C120)+IF(AG121&lt;100%,0,AG121*$C121)+IF(AG122&lt;100%,0,AG122*$C122)+IF(AG123&lt;100%,0,AG123*$C123)+IF(AG124&lt;100%,0,AG124*$C124)+IF(AG125&lt;100%,0,AG125*$C125)+IF(AG126&lt;100%,0,AG126*$C126)+IF(AG127&lt;100%,0,AG127*$C127)+IF(AG128&lt;100%,0,AG128*$C128)+IF(AG129&lt;100%,0,AG129*$C129)+IF(AG130&lt;100%,AG130*$C130)+IF(AG131&lt;100%,0,AG131*$C131)+IF(AG132&lt;100%,0,AG132*$C132)+IF(AG133&lt;100%,0,AG133*$C133))*$C135</f>
        <v>933.738</v>
      </c>
      <c r="AH135" s="57" t="n">
        <f aca="false">(IF(AH107&lt;100%,0,AH107*$C107)+IF(AH108&lt;100%,0,AH108*$C108)+IF(AH109&lt;100%,0,AH109*$C109)+IF(AH110&lt;100%,0,AH110*$C110)+IF(AH111&lt;100%,0,AH111*$C111)+IF(AH112&lt;100%,0,AH112*$C112)+IF(AH113&lt;100%,0,AH113*$C113)+IF(AH114&lt;100%,0,AH114*$C114)+IF(AH115&lt;100%,0,AH115*$C115)+IF(AH116&lt;100%,0,AH116*$C116)+IF(AH117&lt;100%,0,AH117*$C117)+IF(AH118&lt;100%,0,AH118*$C118)+IF(AH119&lt;100%,0,AH119*$C119)+IF(AH120&lt;100%,0,AH120*$C120)+IF(AH121&lt;100%,0,AH121*$C121)+IF(AH122&lt;100%,0,AH122*$C122)+IF(AH123&lt;100%,0,AH123*$C123)+IF(AH124&lt;100%,0,AH124*$C124)+IF(AH125&lt;100%,0,AH125*$C125)+IF(AH126&lt;100%,0,AH126*$C126)+IF(AH127&lt;100%,0,AH127*$C127)+IF(AH128&lt;100%,0,AH128*$C128)+IF(AH129&lt;100%,0,AH129*$C129)+IF(AH130&lt;100%,AH130*$C130)+IF(AH131&lt;100%,0,AH131*$C131)+IF(AH132&lt;100%,0,AH132*$C132)+IF(AH133&lt;100%,0,AH133*$C133))*$C135</f>
        <v>933.738</v>
      </c>
      <c r="AI135" s="61" t="n">
        <f aca="false">(IF(AI107&lt;100%,0,AI107*$C107)+IF(AI108&lt;100%,0,AI108*$C108)+IF(AI109&lt;100%,0,AI109*$C109)+IF(AI110&lt;100%,0,AI110*$C110)+IF(AI111&lt;100%,0,AI111*$C111)+IF(AI112&lt;100%,0,AI112*$C112)+IF(AI113&lt;100%,0,AI113*$C113)+IF(AI114&lt;100%,0,AI114*$C114)+IF(AI115&lt;100%,0,AI115*$C115)+IF(AI116&lt;100%,0,AI116*$C116)+IF(AI117&lt;100%,0,AI117*$C117)+IF(AI118&lt;100%,0,AI118*$C118)+IF(AI119&lt;100%,0,AI119*$C119)+IF(AI120&lt;100%,0,AI120*$C120)+IF(AI121&lt;100%,0,AI121*$C121)+IF(AI122&lt;100%,0,AI122*$C122)+IF(AI123&lt;100%,0,AI123*$C123)+IF(AI124&lt;100%,0,AI124*$C124)+IF(AI125&lt;100%,0,AI125*$C125)+IF(AI126&lt;100%,0,AI126*$C126)+IF(AI127&lt;100%,0,AI127*$C127)+IF(AI128&lt;100%,0,AI128*$C128)+IF(AI129&lt;100%,0,AI129*$C129)+IF(AI130&lt;100%,AI130*$C130)+IF(AI131&lt;100%,0,AI131*$C131)+IF(AI132&lt;100%,0,AI132*$C132)+IF(AI133&lt;100%,0,AI133*$C133))*$C135</f>
        <v>933.738</v>
      </c>
      <c r="AJ135" s="67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  <c r="EW135" s="68"/>
      <c r="EX135" s="68"/>
      <c r="EY135" s="68"/>
      <c r="EZ135" s="68"/>
      <c r="FA135" s="68"/>
      <c r="FB135" s="68"/>
      <c r="FC135" s="68"/>
      <c r="FD135" s="68"/>
      <c r="FE135" s="68"/>
      <c r="FF135" s="68"/>
      <c r="FG135" s="68"/>
      <c r="FH135" s="68"/>
      <c r="FI135" s="68"/>
      <c r="FJ135" s="68"/>
      <c r="FK135" s="68"/>
      <c r="FL135" s="68"/>
      <c r="FM135" s="68"/>
      <c r="FN135" s="68"/>
      <c r="FO135" s="68"/>
      <c r="FP135" s="68"/>
      <c r="FQ135" s="68"/>
      <c r="FR135" s="68"/>
      <c r="FS135" s="68"/>
      <c r="FT135" s="68"/>
      <c r="FU135" s="68"/>
      <c r="FV135" s="68"/>
      <c r="FW135" s="68"/>
      <c r="FX135" s="68"/>
      <c r="FY135" s="68"/>
      <c r="FZ135" s="68"/>
      <c r="GA135" s="68"/>
      <c r="GB135" s="68"/>
      <c r="GC135" s="68"/>
      <c r="GD135" s="68"/>
      <c r="GE135" s="68"/>
      <c r="GF135" s="68"/>
      <c r="GG135" s="68"/>
      <c r="GH135" s="68"/>
      <c r="GI135" s="68"/>
      <c r="GJ135" s="68"/>
      <c r="GK135" s="68"/>
      <c r="GL135" s="68"/>
      <c r="GM135" s="68"/>
      <c r="GN135" s="68"/>
      <c r="GO135" s="68"/>
      <c r="GP135" s="68"/>
      <c r="GQ135" s="68"/>
      <c r="GR135" s="68"/>
      <c r="GS135" s="68"/>
      <c r="GT135" s="68"/>
      <c r="GU135" s="68"/>
      <c r="GV135" s="68"/>
      <c r="GW135" s="68"/>
      <c r="GX135" s="68"/>
      <c r="GY135" s="68"/>
      <c r="GZ135" s="68"/>
      <c r="HA135" s="68"/>
      <c r="HB135" s="68"/>
      <c r="HC135" s="68"/>
      <c r="HD135" s="68"/>
      <c r="HE135" s="68"/>
      <c r="HF135" s="68"/>
      <c r="HG135" s="68"/>
      <c r="HH135" s="68"/>
      <c r="HI135" s="68"/>
      <c r="HJ135" s="68"/>
      <c r="HK135" s="68"/>
      <c r="HL135" s="68"/>
      <c r="HM135" s="68"/>
      <c r="HN135" s="68"/>
      <c r="HO135" s="68"/>
      <c r="HP135" s="68"/>
      <c r="HQ135" s="68"/>
      <c r="HR135" s="68"/>
      <c r="HS135" s="68"/>
      <c r="HT135" s="68"/>
      <c r="HU135" s="68"/>
      <c r="HV135" s="68"/>
      <c r="HW135" s="68"/>
      <c r="HX135" s="68"/>
      <c r="HY135" s="68"/>
      <c r="HZ135" s="68"/>
      <c r="IA135" s="68"/>
      <c r="IB135" s="68"/>
      <c r="IC135" s="68"/>
      <c r="ID135" s="68"/>
      <c r="IE135" s="68"/>
      <c r="IF135" s="68"/>
      <c r="IG135" s="68"/>
      <c r="IH135" s="68"/>
      <c r="II135" s="68"/>
      <c r="IJ135" s="68"/>
      <c r="IK135" s="68"/>
      <c r="IL135" s="68"/>
      <c r="IM135" s="68"/>
      <c r="IN135" s="68"/>
      <c r="IO135" s="68"/>
      <c r="IP135" s="68"/>
      <c r="IQ135" s="68"/>
      <c r="IR135" s="68"/>
      <c r="IS135" s="68"/>
      <c r="IT135" s="68"/>
      <c r="IU135" s="68"/>
      <c r="IV135" s="68"/>
      <c r="IW135" s="68"/>
    </row>
    <row r="136" customFormat="false" ht="15.95" hidden="false" customHeight="true" outlineLevel="0" collapsed="false">
      <c r="A136" s="62"/>
      <c r="B136" s="69" t="s">
        <v>13</v>
      </c>
      <c r="C136" s="70"/>
      <c r="D136" s="65"/>
      <c r="E136" s="71" t="n">
        <f aca="false">E134-E135</f>
        <v>21937.5</v>
      </c>
      <c r="F136" s="72" t="n">
        <f aca="false">F134-F135</f>
        <v>22044</v>
      </c>
      <c r="G136" s="73" t="n">
        <f aca="false">G134-G135</f>
        <v>22044</v>
      </c>
      <c r="H136" s="73" t="n">
        <f aca="false">H134-H135</f>
        <v>22044</v>
      </c>
      <c r="I136" s="73" t="n">
        <f aca="false">I134-I135</f>
        <v>21243</v>
      </c>
      <c r="J136" s="73" t="n">
        <f aca="false">J134-J135</f>
        <v>21475.4</v>
      </c>
      <c r="K136" s="73" t="n">
        <f aca="false">K134-K135</f>
        <v>21591.6</v>
      </c>
      <c r="L136" s="74" t="n">
        <f aca="false">L134-L135</f>
        <v>23144.82</v>
      </c>
      <c r="M136" s="72" t="n">
        <f aca="false">M134-M135</f>
        <v>22503.005</v>
      </c>
      <c r="N136" s="73" t="n">
        <f aca="false">N134-N135</f>
        <v>22588.405</v>
      </c>
      <c r="O136" s="73" t="n">
        <f aca="false">O134-O135</f>
        <v>22759.205</v>
      </c>
      <c r="P136" s="73" t="n">
        <f aca="false">P134-P135</f>
        <v>23066.605</v>
      </c>
      <c r="Q136" s="73" t="n">
        <f aca="false">Q134-Q135</f>
        <v>23305.705</v>
      </c>
      <c r="R136" s="73" t="n">
        <f aca="false">R134-R135</f>
        <v>23494.399</v>
      </c>
      <c r="S136" s="73" t="n">
        <f aca="false">S134-S135</f>
        <v>23630.999</v>
      </c>
      <c r="T136" s="73" t="n">
        <f aca="false">T134-T135</f>
        <v>23767.599</v>
      </c>
      <c r="U136" s="73" t="n">
        <f aca="false">U134-U135</f>
        <v>23809.262</v>
      </c>
      <c r="V136" s="73" t="n">
        <f aca="false">V134-V135</f>
        <v>23809.262</v>
      </c>
      <c r="W136" s="73" t="n">
        <f aca="false">W134-W135</f>
        <v>23809.262</v>
      </c>
      <c r="X136" s="73" t="n">
        <f aca="false">X134-X135</f>
        <v>23809.262</v>
      </c>
      <c r="Y136" s="73" t="n">
        <f aca="false">Y134-Y135</f>
        <v>23809.262</v>
      </c>
      <c r="Z136" s="73" t="n">
        <f aca="false">Z134-Z135</f>
        <v>23809.262</v>
      </c>
      <c r="AA136" s="73" t="n">
        <f aca="false">AA134-AA135</f>
        <v>23809.262</v>
      </c>
      <c r="AB136" s="73" t="n">
        <f aca="false">AB134-AB135</f>
        <v>23809.262</v>
      </c>
      <c r="AC136" s="73" t="n">
        <f aca="false">AC134-AC135</f>
        <v>23809.262</v>
      </c>
      <c r="AD136" s="73" t="n">
        <f aca="false">AD134-AD135</f>
        <v>23809.262</v>
      </c>
      <c r="AE136" s="73" t="n">
        <f aca="false">AE134-AE135</f>
        <v>23809.262</v>
      </c>
      <c r="AF136" s="73" t="n">
        <f aca="false">AF134-AF135</f>
        <v>23809.262</v>
      </c>
      <c r="AG136" s="73" t="n">
        <f aca="false">AG134-AG135</f>
        <v>23809.262</v>
      </c>
      <c r="AH136" s="73" t="n">
        <f aca="false">AH134-AH135</f>
        <v>23809.262</v>
      </c>
      <c r="AI136" s="75" t="n">
        <f aca="false">AI134-AI135</f>
        <v>23809.262</v>
      </c>
      <c r="AJ136" s="67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  <c r="EW136" s="68"/>
      <c r="EX136" s="68"/>
      <c r="EY136" s="68"/>
      <c r="EZ136" s="68"/>
      <c r="FA136" s="68"/>
      <c r="FB136" s="68"/>
      <c r="FC136" s="68"/>
      <c r="FD136" s="68"/>
      <c r="FE136" s="68"/>
      <c r="FF136" s="68"/>
      <c r="FG136" s="68"/>
      <c r="FH136" s="68"/>
      <c r="FI136" s="68"/>
      <c r="FJ136" s="68"/>
      <c r="FK136" s="68"/>
      <c r="FL136" s="68"/>
      <c r="FM136" s="68"/>
      <c r="FN136" s="68"/>
      <c r="FO136" s="68"/>
      <c r="FP136" s="68"/>
      <c r="FQ136" s="68"/>
      <c r="FR136" s="68"/>
      <c r="FS136" s="68"/>
      <c r="FT136" s="68"/>
      <c r="FU136" s="68"/>
      <c r="FV136" s="68"/>
      <c r="FW136" s="68"/>
      <c r="FX136" s="68"/>
      <c r="FY136" s="68"/>
      <c r="FZ136" s="68"/>
      <c r="GA136" s="68"/>
      <c r="GB136" s="68"/>
      <c r="GC136" s="68"/>
      <c r="GD136" s="68"/>
      <c r="GE136" s="68"/>
      <c r="GF136" s="68"/>
      <c r="GG136" s="68"/>
      <c r="GH136" s="68"/>
      <c r="GI136" s="68"/>
      <c r="GJ136" s="68"/>
      <c r="GK136" s="68"/>
      <c r="GL136" s="68"/>
      <c r="GM136" s="68"/>
      <c r="GN136" s="68"/>
      <c r="GO136" s="68"/>
      <c r="GP136" s="68"/>
      <c r="GQ136" s="68"/>
      <c r="GR136" s="68"/>
      <c r="GS136" s="68"/>
      <c r="GT136" s="68"/>
      <c r="GU136" s="68"/>
      <c r="GV136" s="68"/>
      <c r="GW136" s="68"/>
      <c r="GX136" s="68"/>
      <c r="GY136" s="68"/>
      <c r="GZ136" s="68"/>
      <c r="HA136" s="68"/>
      <c r="HB136" s="68"/>
      <c r="HC136" s="68"/>
      <c r="HD136" s="68"/>
      <c r="HE136" s="68"/>
      <c r="HF136" s="68"/>
      <c r="HG136" s="68"/>
      <c r="HH136" s="68"/>
      <c r="HI136" s="68"/>
      <c r="HJ136" s="68"/>
      <c r="HK136" s="68"/>
      <c r="HL136" s="68"/>
      <c r="HM136" s="68"/>
      <c r="HN136" s="68"/>
      <c r="HO136" s="68"/>
      <c r="HP136" s="68"/>
      <c r="HQ136" s="68"/>
      <c r="HR136" s="68"/>
      <c r="HS136" s="68"/>
      <c r="HT136" s="68"/>
      <c r="HU136" s="68"/>
      <c r="HV136" s="68"/>
      <c r="HW136" s="68"/>
      <c r="HX136" s="68"/>
      <c r="HY136" s="68"/>
      <c r="HZ136" s="68"/>
      <c r="IA136" s="68"/>
      <c r="IB136" s="68"/>
      <c r="IC136" s="68"/>
      <c r="ID136" s="68"/>
      <c r="IE136" s="68"/>
      <c r="IF136" s="68"/>
      <c r="IG136" s="68"/>
      <c r="IH136" s="68"/>
      <c r="II136" s="68"/>
      <c r="IJ136" s="68"/>
      <c r="IK136" s="68"/>
      <c r="IL136" s="68"/>
      <c r="IM136" s="68"/>
      <c r="IN136" s="68"/>
      <c r="IO136" s="68"/>
      <c r="IP136" s="68"/>
      <c r="IQ136" s="68"/>
      <c r="IR136" s="68"/>
      <c r="IS136" s="68"/>
      <c r="IT136" s="68"/>
      <c r="IU136" s="68"/>
      <c r="IV136" s="68"/>
      <c r="IW136" s="68"/>
    </row>
    <row r="137" customFormat="false" ht="15.95" hidden="false" customHeight="true" outlineLevel="0" collapsed="false">
      <c r="A137" s="18"/>
      <c r="B137" s="76" t="s">
        <v>14</v>
      </c>
      <c r="C137" s="77" t="n">
        <f aca="false">SUM(C107:C133)</f>
        <v>25589</v>
      </c>
      <c r="D137" s="20"/>
      <c r="E137" s="21"/>
      <c r="F137" s="22"/>
      <c r="G137" s="23"/>
      <c r="H137" s="23"/>
      <c r="I137" s="23"/>
      <c r="J137" s="23"/>
      <c r="K137" s="23"/>
      <c r="L137" s="24"/>
      <c r="M137" s="22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5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</row>
    <row r="138" customFormat="false" ht="15.95" hidden="false" customHeight="true" outlineLevel="0" collapsed="false">
      <c r="A138" s="18"/>
      <c r="B138" s="78"/>
      <c r="C138" s="18" t="n">
        <f aca="false">SUM(E136:AI136)/31</f>
        <v>23154.1668387097</v>
      </c>
      <c r="D138" s="20"/>
      <c r="E138" s="21"/>
      <c r="F138" s="22"/>
      <c r="G138" s="23"/>
      <c r="H138" s="23"/>
      <c r="I138" s="23"/>
      <c r="J138" s="23"/>
      <c r="K138" s="23"/>
      <c r="L138" s="24"/>
      <c r="M138" s="22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5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</row>
    <row r="139" customFormat="false" ht="15.95" hidden="false" customHeight="true" outlineLevel="0" collapsed="false">
      <c r="A139" s="18"/>
      <c r="B139" s="19" t="s">
        <v>102</v>
      </c>
      <c r="C139" s="18"/>
      <c r="D139" s="20"/>
      <c r="E139" s="21"/>
      <c r="F139" s="22"/>
      <c r="G139" s="23"/>
      <c r="H139" s="23"/>
      <c r="I139" s="23"/>
      <c r="J139" s="23"/>
      <c r="K139" s="23"/>
      <c r="L139" s="24"/>
      <c r="M139" s="22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5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</row>
    <row r="140" customFormat="false" ht="15.95" hidden="false" customHeight="true" outlineLevel="0" collapsed="false">
      <c r="A140" s="27" t="n">
        <v>1</v>
      </c>
      <c r="B140" s="28" t="s">
        <v>103</v>
      </c>
      <c r="C140" s="27" t="n">
        <v>836</v>
      </c>
      <c r="D140" s="29"/>
      <c r="E140" s="30" t="n">
        <v>1</v>
      </c>
      <c r="F140" s="31" t="n">
        <v>1</v>
      </c>
      <c r="G140" s="32" t="n">
        <v>1</v>
      </c>
      <c r="H140" s="32" t="n">
        <v>1</v>
      </c>
      <c r="I140" s="32" t="n">
        <v>1</v>
      </c>
      <c r="J140" s="32" t="n">
        <v>1</v>
      </c>
      <c r="K140" s="32" t="n">
        <v>1</v>
      </c>
      <c r="L140" s="33" t="n">
        <v>1</v>
      </c>
      <c r="M140" s="31" t="n">
        <v>1</v>
      </c>
      <c r="N140" s="32" t="n">
        <v>1</v>
      </c>
      <c r="O140" s="32" t="n">
        <v>1</v>
      </c>
      <c r="P140" s="32" t="n">
        <v>1</v>
      </c>
      <c r="Q140" s="32" t="n">
        <v>1</v>
      </c>
      <c r="R140" s="32" t="n">
        <v>1</v>
      </c>
      <c r="S140" s="32" t="n">
        <v>1</v>
      </c>
      <c r="T140" s="32" t="n">
        <v>1</v>
      </c>
      <c r="U140" s="32" t="n">
        <v>1</v>
      </c>
      <c r="V140" s="32" t="n">
        <v>1</v>
      </c>
      <c r="W140" s="32" t="n">
        <v>1</v>
      </c>
      <c r="X140" s="32" t="n">
        <v>1</v>
      </c>
      <c r="Y140" s="32" t="n">
        <v>1</v>
      </c>
      <c r="Z140" s="32" t="n">
        <v>1</v>
      </c>
      <c r="AA140" s="32" t="n">
        <v>1</v>
      </c>
      <c r="AB140" s="32" t="n">
        <v>1</v>
      </c>
      <c r="AC140" s="32" t="n">
        <v>1</v>
      </c>
      <c r="AD140" s="32" t="n">
        <v>1</v>
      </c>
      <c r="AE140" s="32" t="n">
        <v>1</v>
      </c>
      <c r="AF140" s="32" t="n">
        <v>1</v>
      </c>
      <c r="AG140" s="32" t="n">
        <v>1</v>
      </c>
      <c r="AH140" s="32" t="n">
        <v>1</v>
      </c>
      <c r="AI140" s="34" t="n">
        <v>1</v>
      </c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</row>
    <row r="141" customFormat="false" ht="15.95" hidden="false" customHeight="true" outlineLevel="0" collapsed="false">
      <c r="A141" s="27" t="n">
        <f aca="false">+A140+1</f>
        <v>2</v>
      </c>
      <c r="B141" s="28" t="s">
        <v>104</v>
      </c>
      <c r="C141" s="27" t="n">
        <v>858</v>
      </c>
      <c r="D141" s="32"/>
      <c r="E141" s="30" t="n">
        <v>1</v>
      </c>
      <c r="F141" s="31" t="n">
        <v>1</v>
      </c>
      <c r="G141" s="32" t="n">
        <v>1</v>
      </c>
      <c r="H141" s="32" t="n">
        <v>1</v>
      </c>
      <c r="I141" s="32" t="n">
        <v>1</v>
      </c>
      <c r="J141" s="32" t="n">
        <v>1</v>
      </c>
      <c r="K141" s="32" t="n">
        <v>1</v>
      </c>
      <c r="L141" s="33" t="n">
        <v>1</v>
      </c>
      <c r="M141" s="31" t="n">
        <v>1</v>
      </c>
      <c r="N141" s="32" t="n">
        <v>1</v>
      </c>
      <c r="O141" s="32" t="n">
        <v>1</v>
      </c>
      <c r="P141" s="32" t="n">
        <v>1</v>
      </c>
      <c r="Q141" s="32" t="n">
        <v>1</v>
      </c>
      <c r="R141" s="32" t="n">
        <v>1</v>
      </c>
      <c r="S141" s="32" t="n">
        <v>1</v>
      </c>
      <c r="T141" s="32" t="n">
        <v>1</v>
      </c>
      <c r="U141" s="32" t="n">
        <v>1</v>
      </c>
      <c r="V141" s="32" t="n">
        <v>1</v>
      </c>
      <c r="W141" s="32" t="n">
        <v>1</v>
      </c>
      <c r="X141" s="32" t="n">
        <v>1</v>
      </c>
      <c r="Y141" s="32" t="n">
        <v>1</v>
      </c>
      <c r="Z141" s="32" t="n">
        <v>1</v>
      </c>
      <c r="AA141" s="32" t="n">
        <v>1</v>
      </c>
      <c r="AB141" s="32" t="n">
        <v>1</v>
      </c>
      <c r="AC141" s="32" t="n">
        <v>1</v>
      </c>
      <c r="AD141" s="32" t="n">
        <v>1</v>
      </c>
      <c r="AE141" s="32" t="n">
        <v>1</v>
      </c>
      <c r="AF141" s="32" t="n">
        <v>1</v>
      </c>
      <c r="AG141" s="32" t="n">
        <v>1</v>
      </c>
      <c r="AH141" s="32" t="n">
        <v>1</v>
      </c>
      <c r="AI141" s="34" t="n">
        <v>1</v>
      </c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</row>
    <row r="142" customFormat="false" ht="15.95" hidden="false" customHeight="true" outlineLevel="0" collapsed="false">
      <c r="A142" s="36" t="n">
        <f aca="false">+A141+1</f>
        <v>3</v>
      </c>
      <c r="B142" s="37" t="s">
        <v>105</v>
      </c>
      <c r="C142" s="36" t="n">
        <v>1235</v>
      </c>
      <c r="D142" s="38"/>
      <c r="E142" s="39" t="n">
        <v>0</v>
      </c>
      <c r="F142" s="40" t="n">
        <v>0</v>
      </c>
      <c r="G142" s="41" t="n">
        <v>0</v>
      </c>
      <c r="H142" s="41" t="n">
        <v>0</v>
      </c>
      <c r="I142" s="41" t="n">
        <v>0</v>
      </c>
      <c r="J142" s="41" t="n">
        <v>0</v>
      </c>
      <c r="K142" s="41" t="n">
        <v>0</v>
      </c>
      <c r="L142" s="42" t="n">
        <v>0</v>
      </c>
      <c r="M142" s="40" t="n">
        <v>0</v>
      </c>
      <c r="N142" s="41" t="n">
        <v>0</v>
      </c>
      <c r="O142" s="41" t="n">
        <v>0</v>
      </c>
      <c r="P142" s="41" t="n">
        <v>0.2</v>
      </c>
      <c r="Q142" s="41" t="n">
        <v>0.3</v>
      </c>
      <c r="R142" s="41" t="n">
        <v>0.5</v>
      </c>
      <c r="S142" s="41" t="n">
        <v>0.7</v>
      </c>
      <c r="T142" s="41" t="n">
        <v>0.9</v>
      </c>
      <c r="U142" s="32" t="n">
        <v>1</v>
      </c>
      <c r="V142" s="32" t="n">
        <v>1</v>
      </c>
      <c r="W142" s="32" t="n">
        <v>1</v>
      </c>
      <c r="X142" s="32" t="n">
        <v>1</v>
      </c>
      <c r="Y142" s="32" t="n">
        <v>1</v>
      </c>
      <c r="Z142" s="32" t="n">
        <v>1</v>
      </c>
      <c r="AA142" s="32" t="n">
        <v>1</v>
      </c>
      <c r="AB142" s="32" t="n">
        <v>1</v>
      </c>
      <c r="AC142" s="32" t="n">
        <v>1</v>
      </c>
      <c r="AD142" s="32" t="n">
        <v>1</v>
      </c>
      <c r="AE142" s="32" t="n">
        <v>1</v>
      </c>
      <c r="AF142" s="32" t="n">
        <v>1</v>
      </c>
      <c r="AG142" s="32" t="n">
        <v>1</v>
      </c>
      <c r="AH142" s="32" t="n">
        <v>1</v>
      </c>
      <c r="AI142" s="34" t="n">
        <v>1</v>
      </c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</row>
    <row r="143" customFormat="false" ht="15.95" hidden="false" customHeight="true" outlineLevel="0" collapsed="false">
      <c r="A143" s="36" t="n">
        <f aca="false">+A142+1</f>
        <v>4</v>
      </c>
      <c r="B143" s="37" t="s">
        <v>106</v>
      </c>
      <c r="C143" s="36" t="n">
        <v>1142</v>
      </c>
      <c r="D143" s="38"/>
      <c r="E143" s="39" t="n">
        <v>0</v>
      </c>
      <c r="F143" s="40" t="n">
        <v>0</v>
      </c>
      <c r="G143" s="41" t="n">
        <v>0</v>
      </c>
      <c r="H143" s="41" t="n">
        <v>0</v>
      </c>
      <c r="I143" s="41" t="n">
        <v>0</v>
      </c>
      <c r="J143" s="41" t="n">
        <v>0</v>
      </c>
      <c r="K143" s="41" t="n">
        <v>0.03</v>
      </c>
      <c r="L143" s="42" t="n">
        <v>0.8</v>
      </c>
      <c r="M143" s="31" t="n">
        <v>1</v>
      </c>
      <c r="N143" s="32" t="n">
        <v>1</v>
      </c>
      <c r="O143" s="32" t="n">
        <v>1</v>
      </c>
      <c r="P143" s="32" t="n">
        <v>1</v>
      </c>
      <c r="Q143" s="32" t="n">
        <v>1</v>
      </c>
      <c r="R143" s="32" t="n">
        <v>1</v>
      </c>
      <c r="S143" s="32" t="n">
        <v>1</v>
      </c>
      <c r="T143" s="32" t="n">
        <v>1</v>
      </c>
      <c r="U143" s="32" t="n">
        <v>1</v>
      </c>
      <c r="V143" s="32" t="n">
        <v>1</v>
      </c>
      <c r="W143" s="32" t="n">
        <v>1</v>
      </c>
      <c r="X143" s="32" t="n">
        <v>1</v>
      </c>
      <c r="Y143" s="32" t="n">
        <v>1</v>
      </c>
      <c r="Z143" s="32" t="n">
        <v>1</v>
      </c>
      <c r="AA143" s="32" t="n">
        <v>1</v>
      </c>
      <c r="AB143" s="32" t="n">
        <v>1</v>
      </c>
      <c r="AC143" s="32" t="n">
        <v>1</v>
      </c>
      <c r="AD143" s="32" t="n">
        <v>1</v>
      </c>
      <c r="AE143" s="32" t="n">
        <v>1</v>
      </c>
      <c r="AF143" s="32" t="n">
        <v>1</v>
      </c>
      <c r="AG143" s="32" t="n">
        <v>1</v>
      </c>
      <c r="AH143" s="32" t="n">
        <v>1</v>
      </c>
      <c r="AI143" s="34" t="n">
        <v>1</v>
      </c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</row>
    <row r="144" customFormat="false" ht="15.95" hidden="false" customHeight="true" outlineLevel="0" collapsed="false">
      <c r="A144" s="27" t="n">
        <f aca="false">+A143+1</f>
        <v>5</v>
      </c>
      <c r="B144" s="28" t="s">
        <v>107</v>
      </c>
      <c r="C144" s="27" t="n">
        <v>936</v>
      </c>
      <c r="D144" s="35"/>
      <c r="E144" s="30" t="n">
        <v>1</v>
      </c>
      <c r="F144" s="31" t="n">
        <v>1</v>
      </c>
      <c r="G144" s="32" t="n">
        <v>1</v>
      </c>
      <c r="H144" s="32" t="n">
        <v>1</v>
      </c>
      <c r="I144" s="32" t="n">
        <v>1</v>
      </c>
      <c r="J144" s="32" t="n">
        <v>1</v>
      </c>
      <c r="K144" s="32" t="n">
        <v>1</v>
      </c>
      <c r="L144" s="33" t="n">
        <v>1</v>
      </c>
      <c r="M144" s="31" t="n">
        <v>1</v>
      </c>
      <c r="N144" s="32" t="n">
        <v>1</v>
      </c>
      <c r="O144" s="32" t="n">
        <v>1</v>
      </c>
      <c r="P144" s="32" t="n">
        <v>1</v>
      </c>
      <c r="Q144" s="32" t="n">
        <v>1</v>
      </c>
      <c r="R144" s="32" t="n">
        <v>1</v>
      </c>
      <c r="S144" s="32" t="n">
        <v>1</v>
      </c>
      <c r="T144" s="32" t="n">
        <v>1</v>
      </c>
      <c r="U144" s="32" t="n">
        <v>1</v>
      </c>
      <c r="V144" s="32" t="n">
        <v>1</v>
      </c>
      <c r="W144" s="32" t="n">
        <v>1</v>
      </c>
      <c r="X144" s="32" t="n">
        <v>1</v>
      </c>
      <c r="Y144" s="32" t="n">
        <v>1</v>
      </c>
      <c r="Z144" s="32" t="n">
        <v>1</v>
      </c>
      <c r="AA144" s="32" t="n">
        <v>1</v>
      </c>
      <c r="AB144" s="32" t="n">
        <v>1</v>
      </c>
      <c r="AC144" s="32" t="n">
        <v>1</v>
      </c>
      <c r="AD144" s="32" t="n">
        <v>1</v>
      </c>
      <c r="AE144" s="32" t="n">
        <v>1</v>
      </c>
      <c r="AF144" s="32" t="n">
        <v>1</v>
      </c>
      <c r="AG144" s="32" t="n">
        <v>1</v>
      </c>
      <c r="AH144" s="32" t="n">
        <v>1</v>
      </c>
      <c r="AI144" s="34" t="n">
        <v>1</v>
      </c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</row>
    <row r="145" customFormat="false" ht="15.95" hidden="false" customHeight="true" outlineLevel="0" collapsed="false">
      <c r="A145" s="27" t="n">
        <f aca="false">+A144+1</f>
        <v>6</v>
      </c>
      <c r="B145" s="28" t="s">
        <v>108</v>
      </c>
      <c r="C145" s="27" t="n">
        <v>1075</v>
      </c>
      <c r="D145" s="35"/>
      <c r="E145" s="30" t="n">
        <v>1</v>
      </c>
      <c r="F145" s="31" t="n">
        <v>1</v>
      </c>
      <c r="G145" s="32" t="n">
        <v>1</v>
      </c>
      <c r="H145" s="32" t="n">
        <v>1</v>
      </c>
      <c r="I145" s="32" t="n">
        <v>1</v>
      </c>
      <c r="J145" s="32" t="n">
        <v>1</v>
      </c>
      <c r="K145" s="32" t="n">
        <v>1</v>
      </c>
      <c r="L145" s="33" t="n">
        <v>1</v>
      </c>
      <c r="M145" s="31" t="n">
        <v>1</v>
      </c>
      <c r="N145" s="32" t="n">
        <v>1</v>
      </c>
      <c r="O145" s="32" t="n">
        <v>1</v>
      </c>
      <c r="P145" s="32" t="n">
        <v>1</v>
      </c>
      <c r="Q145" s="32" t="n">
        <v>1</v>
      </c>
      <c r="R145" s="32" t="n">
        <v>1</v>
      </c>
      <c r="S145" s="32" t="n">
        <v>1</v>
      </c>
      <c r="T145" s="32" t="n">
        <v>1</v>
      </c>
      <c r="U145" s="32" t="n">
        <v>1</v>
      </c>
      <c r="V145" s="32" t="n">
        <v>1</v>
      </c>
      <c r="W145" s="32" t="n">
        <v>1</v>
      </c>
      <c r="X145" s="32" t="n">
        <v>1</v>
      </c>
      <c r="Y145" s="32" t="n">
        <v>1</v>
      </c>
      <c r="Z145" s="32" t="n">
        <v>1</v>
      </c>
      <c r="AA145" s="32" t="n">
        <v>1</v>
      </c>
      <c r="AB145" s="32" t="n">
        <v>1</v>
      </c>
      <c r="AC145" s="32" t="n">
        <v>1</v>
      </c>
      <c r="AD145" s="32" t="n">
        <v>1</v>
      </c>
      <c r="AE145" s="32" t="n">
        <v>1</v>
      </c>
      <c r="AF145" s="32" t="n">
        <v>1</v>
      </c>
      <c r="AG145" s="32" t="n">
        <v>1</v>
      </c>
      <c r="AH145" s="32" t="n">
        <v>1</v>
      </c>
      <c r="AI145" s="34" t="n">
        <v>1</v>
      </c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</row>
    <row r="146" customFormat="false" ht="15.95" hidden="false" customHeight="true" outlineLevel="0" collapsed="false">
      <c r="A146" s="79" t="n">
        <f aca="false">+A145+1</f>
        <v>7</v>
      </c>
      <c r="B146" s="80" t="s">
        <v>109</v>
      </c>
      <c r="C146" s="79" t="n">
        <v>1135</v>
      </c>
      <c r="D146" s="81"/>
      <c r="E146" s="82" t="n">
        <v>1</v>
      </c>
      <c r="F146" s="83" t="n">
        <v>1</v>
      </c>
      <c r="G146" s="51" t="n">
        <v>1</v>
      </c>
      <c r="H146" s="51" t="n">
        <v>1</v>
      </c>
      <c r="I146" s="51" t="n">
        <v>1</v>
      </c>
      <c r="J146" s="51" t="n">
        <v>1</v>
      </c>
      <c r="K146" s="51" t="n">
        <v>1</v>
      </c>
      <c r="L146" s="84" t="n">
        <v>1</v>
      </c>
      <c r="M146" s="83" t="n">
        <v>1</v>
      </c>
      <c r="N146" s="51" t="n">
        <v>1</v>
      </c>
      <c r="O146" s="51" t="n">
        <v>1</v>
      </c>
      <c r="P146" s="51" t="n">
        <v>1</v>
      </c>
      <c r="Q146" s="51" t="n">
        <v>1</v>
      </c>
      <c r="R146" s="51" t="n">
        <v>1</v>
      </c>
      <c r="S146" s="51" t="n">
        <v>1</v>
      </c>
      <c r="T146" s="51" t="n">
        <v>1</v>
      </c>
      <c r="U146" s="51" t="n">
        <v>1</v>
      </c>
      <c r="V146" s="51" t="n">
        <v>1</v>
      </c>
      <c r="W146" s="51" t="n">
        <v>1</v>
      </c>
      <c r="X146" s="51" t="n">
        <v>1</v>
      </c>
      <c r="Y146" s="51" t="n">
        <v>1</v>
      </c>
      <c r="Z146" s="51" t="n">
        <v>1</v>
      </c>
      <c r="AA146" s="51" t="n">
        <v>1</v>
      </c>
      <c r="AB146" s="51" t="n">
        <v>1</v>
      </c>
      <c r="AC146" s="51" t="n">
        <v>1</v>
      </c>
      <c r="AD146" s="51" t="n">
        <v>1</v>
      </c>
      <c r="AE146" s="51" t="n">
        <v>1</v>
      </c>
      <c r="AF146" s="51" t="n">
        <v>1</v>
      </c>
      <c r="AG146" s="51" t="n">
        <v>1</v>
      </c>
      <c r="AH146" s="51" t="n">
        <v>1</v>
      </c>
      <c r="AI146" s="52" t="n">
        <v>1</v>
      </c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</row>
    <row r="147" customFormat="false" ht="15.95" hidden="false" customHeight="true" outlineLevel="0" collapsed="false">
      <c r="A147" s="53"/>
      <c r="B147" s="54" t="s">
        <v>11</v>
      </c>
      <c r="C147" s="55"/>
      <c r="D147" s="56"/>
      <c r="E147" s="57" t="n">
        <f aca="false">(E140*$C140)+(E141*$C141)+(E142*$C142)+(E143*$C143)+(E144*$C144)+(E145*$C145)+(E146*$C146)</f>
        <v>4840</v>
      </c>
      <c r="F147" s="58" t="n">
        <f aca="false">(F140*$C140)+(F141*$C141)+(F142*$C142)+(F143*$C143)+(F144*$C144)+(F145*$C145)+(F146*$C146)</f>
        <v>4840</v>
      </c>
      <c r="G147" s="59" t="n">
        <f aca="false">(G140*$C140)+(G141*$C141)+(G142*$C142)+(G143*$C143)+(G144*$C144)+(G145*$C145)+(G146*$C146)</f>
        <v>4840</v>
      </c>
      <c r="H147" s="59" t="n">
        <f aca="false">(H140*$C140)+(H141*$C141)+(H142*$C142)+(H143*$C143)+(H144*$C144)+(H145*$C145)+(H146*$C146)</f>
        <v>4840</v>
      </c>
      <c r="I147" s="59" t="n">
        <f aca="false">(I140*$C140)+(I141*$C141)+(I142*$C142)+(I143*$C143)+(I144*$C144)+(I145*$C145)+(I146*$C146)</f>
        <v>4840</v>
      </c>
      <c r="J147" s="59" t="n">
        <f aca="false">(J140*$C140)+(J141*$C141)+(J142*$C142)+(J143*$C143)+(J144*$C144)+(J145*$C145)+(J146*$C146)</f>
        <v>4840</v>
      </c>
      <c r="K147" s="59" t="n">
        <f aca="false">(K140*$C140)+(K141*$C141)+(K142*$C142)+(K143*$C143)+(K144*$C144)+(K145*$C145)+(K146*$C146)</f>
        <v>4874.26</v>
      </c>
      <c r="L147" s="60" t="n">
        <f aca="false">(L140*$C140)+(L141*$C141)+(L142*$C142)+(L143*$C143)+(L144*$C144)+(L145*$C145)+(L146*$C146)</f>
        <v>5753.6</v>
      </c>
      <c r="M147" s="58" t="n">
        <f aca="false">(M140*$C140)+(M141*$C141)+(M142*$C142)+(M143*$C143)+(M144*$C144)+(M145*$C145)+(M146*$C146)</f>
        <v>5982</v>
      </c>
      <c r="N147" s="59" t="n">
        <f aca="false">(N140*$C140)+(N141*$C141)+(N142*$C142)+(N143*$C143)+(N144*$C144)+(N145*$C145)+(N146*$C146)</f>
        <v>5982</v>
      </c>
      <c r="O147" s="59" t="n">
        <f aca="false">(O140*$C140)+(O141*$C141)+(O142*$C142)+(O143*$C143)+(O144*$C144)+(O145*$C145)+(O146*$C146)</f>
        <v>5982</v>
      </c>
      <c r="P147" s="59" t="n">
        <f aca="false">(P140*$C140)+(P141*$C141)+(P142*$C142)+(P143*$C143)+(P144*$C144)+(P145*$C145)+(P146*$C146)</f>
        <v>6229</v>
      </c>
      <c r="Q147" s="59" t="n">
        <f aca="false">(Q140*$C140)+(Q141*$C141)+(Q142*$C142)+(Q143*$C143)+(Q144*$C144)+(Q145*$C145)+(Q146*$C146)</f>
        <v>6352.5</v>
      </c>
      <c r="R147" s="59" t="n">
        <f aca="false">(R140*$C140)+(R141*$C141)+(R142*$C142)+(R143*$C143)+(R144*$C144)+(R145*$C145)+(R146*$C146)</f>
        <v>6599.5</v>
      </c>
      <c r="S147" s="59" t="n">
        <f aca="false">(S140*$C140)+(S141*$C141)+(S142*$C142)+(S143*$C143)+(S144*$C144)+(S145*$C145)+(S146*$C146)</f>
        <v>6846.5</v>
      </c>
      <c r="T147" s="59" t="n">
        <f aca="false">(T140*$C140)+(T141*$C141)+(T142*$C142)+(T143*$C143)+(T144*$C144)+(T145*$C145)+(T146*$C146)</f>
        <v>7093.5</v>
      </c>
      <c r="U147" s="59" t="n">
        <f aca="false">(U140*$C140)+(U141*$C141)+(U142*$C142)+(U143*$C143)+(U144*$C144)+(U145*$C145)+(U146*$C146)</f>
        <v>7217</v>
      </c>
      <c r="V147" s="59" t="n">
        <f aca="false">(V140*$C140)+(V141*$C141)+(V142*$C142)+(V143*$C143)+(V144*$C144)+(V145*$C145)+(V146*$C146)</f>
        <v>7217</v>
      </c>
      <c r="W147" s="59" t="n">
        <f aca="false">(W140*$C140)+(W141*$C141)+(W142*$C142)+(W143*$C143)+(W144*$C144)+(W145*$C145)+(W146*$C146)</f>
        <v>7217</v>
      </c>
      <c r="X147" s="59" t="n">
        <f aca="false">(X140*$C140)+(X141*$C141)+(X142*$C142)+(X143*$C143)+(X144*$C144)+(X145*$C145)+(X146*$C146)</f>
        <v>7217</v>
      </c>
      <c r="Y147" s="59" t="n">
        <f aca="false">(Y140*$C140)+(Y141*$C141)+(Y142*$C142)+(Y143*$C143)+(Y144*$C144)+(Y145*$C145)+(Y146*$C146)</f>
        <v>7217</v>
      </c>
      <c r="Z147" s="59" t="n">
        <f aca="false">(Z140*$C140)+(Z141*$C141)+(Z142*$C142)+(Z143*$C143)+(Z144*$C144)+(Z145*$C145)+(Z146*$C146)</f>
        <v>7217</v>
      </c>
      <c r="AA147" s="59" t="n">
        <f aca="false">(AA140*$C140)+(AA141*$C141)+(AA142*$C142)+(AA143*$C143)+(AA144*$C144)+(AA145*$C145)+(AA146*$C146)</f>
        <v>7217</v>
      </c>
      <c r="AB147" s="59" t="n">
        <f aca="false">(AB140*$C140)+(AB141*$C141)+(AB142*$C142)+(AB143*$C143)+(AB144*$C144)+(AB145*$C145)+(AB146*$C146)</f>
        <v>7217</v>
      </c>
      <c r="AC147" s="59" t="n">
        <f aca="false">(AC140*$C140)+(AC141*$C141)+(AC142*$C142)+(AC143*$C143)+(AC144*$C144)+(AC145*$C145)+(AC146*$C146)</f>
        <v>7217</v>
      </c>
      <c r="AD147" s="59" t="n">
        <f aca="false">(AD140*$C140)+(AD141*$C141)+(AD142*$C142)+(AD143*$C143)+(AD144*$C144)+(AD145*$C145)+(AD146*$C146)</f>
        <v>7217</v>
      </c>
      <c r="AE147" s="59" t="n">
        <f aca="false">(AE140*$C140)+(AE141*$C141)+(AE142*$C142)+(AE143*$C143)+(AE144*$C144)+(AE145*$C145)+(AE146*$C146)</f>
        <v>7217</v>
      </c>
      <c r="AF147" s="59" t="n">
        <f aca="false">(AF140*$C140)+(AF141*$C141)+(AF142*$C142)+(AF143*$C143)+(AF144*$C144)+(AF145*$C145)+(AF146*$C146)</f>
        <v>7217</v>
      </c>
      <c r="AG147" s="59" t="n">
        <f aca="false">(AG140*$C140)+(AG141*$C141)+(AG142*$C142)+(AG143*$C143)+(AG144*$C144)+(AG145*$C145)+(AG146*$C146)</f>
        <v>7217</v>
      </c>
      <c r="AH147" s="59" t="n">
        <f aca="false">(AH140*$C140)+(AH141*$C141)+(AH142*$C142)+(AH143*$C143)+(AH144*$C144)+(AH145*$C145)+(AH146*$C146)</f>
        <v>7217</v>
      </c>
      <c r="AI147" s="61" t="n">
        <f aca="false">(AI140*$C140)+(AI141*$C141)+(AI142*$C142)+(AI143*$C143)+(AI144*$C144)+(AI145*$C145)+(AI146*$C146)</f>
        <v>7217</v>
      </c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</row>
    <row r="148" customFormat="false" ht="15.95" hidden="false" customHeight="true" outlineLevel="0" collapsed="false">
      <c r="A148" s="62"/>
      <c r="B148" s="63" t="s">
        <v>12</v>
      </c>
      <c r="C148" s="64" t="n">
        <v>0.0304</v>
      </c>
      <c r="D148" s="65"/>
      <c r="E148" s="57"/>
      <c r="F148" s="66"/>
      <c r="G148" s="57"/>
      <c r="H148" s="57"/>
      <c r="I148" s="57"/>
      <c r="J148" s="57"/>
      <c r="K148" s="57"/>
      <c r="L148" s="60"/>
      <c r="M148" s="66" t="n">
        <f aca="false">(IF(M140&lt;100%,0,M140*$C140)+IF(M141&lt;100%,0,M141*$C141)+IF(M142&lt;100%,0,M142*$C142)+IF(M143&lt;100%,0,M143*$C143)+IF(M144&lt;100%,0,M144*$C144)+IF(M145&lt;100%,0,M145*$C145)+IF(M146&lt;100%,0,M146*$C146))*$C148</f>
        <v>181.8528</v>
      </c>
      <c r="N148" s="57" t="n">
        <f aca="false">(IF(N140&lt;100%,0,N140*$C140)+IF(N141&lt;100%,0,N141*$C141)+IF(N142&lt;100%,0,N142*$C142)+IF(N143&lt;100%,0,N143*$C143)+IF(N144&lt;100%,0,N144*$C144)+IF(N145&lt;100%,0,N145*$C145)+IF(N146&lt;100%,0,N146*$C146))*$C148</f>
        <v>181.8528</v>
      </c>
      <c r="O148" s="57" t="n">
        <f aca="false">(IF(O140&lt;100%,0,O140*$C140)+IF(O141&lt;100%,0,O141*$C141)+IF(O142&lt;100%,0,O142*$C142)+IF(O143&lt;100%,0,O143*$C143)+IF(O144&lt;100%,0,O144*$C144)+IF(O145&lt;100%,0,O145*$C145)+IF(O146&lt;100%,0,O146*$C146))*$C148</f>
        <v>181.8528</v>
      </c>
      <c r="P148" s="57" t="n">
        <f aca="false">(IF(P140&lt;100%,0,P140*$C140)+IF(P141&lt;100%,0,P141*$C141)+IF(P142&lt;100%,0,P142*$C142)+IF(P143&lt;100%,0,P143*$C143)+IF(P144&lt;100%,0,P144*$C144)+IF(P145&lt;100%,0,P145*$C145)+IF(P146&lt;100%,0,P146*$C146))*$C148</f>
        <v>181.8528</v>
      </c>
      <c r="Q148" s="57" t="n">
        <f aca="false">(IF(Q140&lt;100%,0,Q140*$C140)+IF(Q141&lt;100%,0,Q141*$C141)+IF(Q142&lt;100%,0,Q142*$C142)+IF(Q143&lt;100%,0,Q143*$C143)+IF(Q144&lt;100%,0,Q144*$C144)+IF(Q145&lt;100%,0,Q145*$C145)+IF(Q146&lt;100%,0,Q146*$C146))*$C148</f>
        <v>181.8528</v>
      </c>
      <c r="R148" s="57" t="n">
        <f aca="false">(IF(R140&lt;100%,0,R140*$C140)+IF(R141&lt;100%,0,R141*$C141)+IF(R142&lt;100%,0,R142*$C142)+IF(R143&lt;100%,0,R143*$C143)+IF(R144&lt;100%,0,R144*$C144)+IF(R145&lt;100%,0,R145*$C145)+IF(R146&lt;100%,0,R146*$C146))*$C148</f>
        <v>181.8528</v>
      </c>
      <c r="S148" s="57" t="n">
        <f aca="false">(IF(S140&lt;100%,0,S140*$C140)+IF(S141&lt;100%,0,S141*$C141)+IF(S142&lt;100%,0,S142*$C142)+IF(S143&lt;100%,0,S143*$C143)+IF(S144&lt;100%,0,S144*$C144)+IF(S145&lt;100%,0,S145*$C145)+IF(S146&lt;100%,0,S146*$C146))*$C148</f>
        <v>181.8528</v>
      </c>
      <c r="T148" s="57" t="n">
        <f aca="false">(IF(T140&lt;100%,0,T140*$C140)+IF(T141&lt;100%,0,T141*$C141)+IF(T142&lt;100%,0,T142*$C142)+IF(T143&lt;100%,0,T143*$C143)+IF(T144&lt;100%,0,T144*$C144)+IF(T145&lt;100%,0,T145*$C145)+IF(T146&lt;100%,0,T146*$C146))*$C148</f>
        <v>181.8528</v>
      </c>
      <c r="U148" s="57" t="n">
        <f aca="false">(IF(U140&lt;100%,0,U140*$C140)+IF(U141&lt;100%,0,U141*$C141)+IF(U142&lt;100%,0,U142*$C142)+IF(U143&lt;100%,0,U143*$C143)+IF(U144&lt;100%,0,U144*$C144)+IF(U145&lt;100%,0,U145*$C145)+IF(U146&lt;100%,0,U146*$C146))*$C148</f>
        <v>219.3968</v>
      </c>
      <c r="V148" s="57" t="n">
        <f aca="false">(IF(V140&lt;100%,0,V140*$C140)+IF(V141&lt;100%,0,V141*$C141)+IF(V142&lt;100%,0,V142*$C142)+IF(V143&lt;100%,0,V143*$C143)+IF(V144&lt;100%,0,V144*$C144)+IF(V145&lt;100%,0,V145*$C145)+IF(V146&lt;100%,0,V146*$C146))*$C148</f>
        <v>219.3968</v>
      </c>
      <c r="W148" s="57" t="n">
        <f aca="false">(IF(W140&lt;100%,0,W140*$C140)+IF(W141&lt;100%,0,W141*$C141)+IF(W142&lt;100%,0,W142*$C142)+IF(W143&lt;100%,0,W143*$C143)+IF(W144&lt;100%,0,W144*$C144)+IF(W145&lt;100%,0,W145*$C145)+IF(W146&lt;100%,0,W146*$C146))*$C148</f>
        <v>219.3968</v>
      </c>
      <c r="X148" s="57" t="n">
        <f aca="false">(IF(X140&lt;100%,0,X140*$C140)+IF(X141&lt;100%,0,X141*$C141)+IF(X142&lt;100%,0,X142*$C142)+IF(X143&lt;100%,0,X143*$C143)+IF(X144&lt;100%,0,X144*$C144)+IF(X145&lt;100%,0,X145*$C145)+IF(X146&lt;100%,0,X146*$C146))*$C148</f>
        <v>219.3968</v>
      </c>
      <c r="Y148" s="57" t="n">
        <f aca="false">(IF(Y140&lt;100%,0,Y140*$C140)+IF(Y141&lt;100%,0,Y141*$C141)+IF(Y142&lt;100%,0,Y142*$C142)+IF(Y143&lt;100%,0,Y143*$C143)+IF(Y144&lt;100%,0,Y144*$C144)+IF(Y145&lt;100%,0,Y145*$C145)+IF(Y146&lt;100%,0,Y146*$C146))*$C148</f>
        <v>219.3968</v>
      </c>
      <c r="Z148" s="57" t="n">
        <f aca="false">(IF(Z140&lt;100%,0,Z140*$C140)+IF(Z141&lt;100%,0,Z141*$C141)+IF(Z142&lt;100%,0,Z142*$C142)+IF(Z143&lt;100%,0,Z143*$C143)+IF(Z144&lt;100%,0,Z144*$C144)+IF(Z145&lt;100%,0,Z145*$C145)+IF(Z146&lt;100%,0,Z146*$C146))*$C148</f>
        <v>219.3968</v>
      </c>
      <c r="AA148" s="57" t="n">
        <f aca="false">(IF(AA140&lt;100%,0,AA140*$C140)+IF(AA141&lt;100%,0,AA141*$C141)+IF(AA142&lt;100%,0,AA142*$C142)+IF(AA143&lt;100%,0,AA143*$C143)+IF(AA144&lt;100%,0,AA144*$C144)+IF(AA145&lt;100%,0,AA145*$C145)+IF(AA146&lt;100%,0,AA146*$C146))*$C148</f>
        <v>219.3968</v>
      </c>
      <c r="AB148" s="57" t="n">
        <f aca="false">(IF(AB140&lt;100%,0,AB140*$C140)+IF(AB141&lt;100%,0,AB141*$C141)+IF(AB142&lt;100%,0,AB142*$C142)+IF(AB143&lt;100%,0,AB143*$C143)+IF(AB144&lt;100%,0,AB144*$C144)+IF(AB145&lt;100%,0,AB145*$C145)+IF(AB146&lt;100%,0,AB146*$C146))*$C148</f>
        <v>219.3968</v>
      </c>
      <c r="AC148" s="57" t="n">
        <f aca="false">(IF(AC140&lt;100%,0,AC140*$C140)+IF(AC141&lt;100%,0,AC141*$C141)+IF(AC142&lt;100%,0,AC142*$C142)+IF(AC143&lt;100%,0,AC143*$C143)+IF(AC144&lt;100%,0,AC144*$C144)+IF(AC145&lt;100%,0,AC145*$C145)+IF(AC146&lt;100%,0,AC146*$C146))*$C148</f>
        <v>219.3968</v>
      </c>
      <c r="AD148" s="57" t="n">
        <f aca="false">(IF(AD140&lt;100%,0,AD140*$C140)+IF(AD141&lt;100%,0,AD141*$C141)+IF(AD142&lt;100%,0,AD142*$C142)+IF(AD143&lt;100%,0,AD143*$C143)+IF(AD144&lt;100%,0,AD144*$C144)+IF(AD145&lt;100%,0,AD145*$C145)+IF(AD146&lt;100%,0,AD146*$C146))*$C148</f>
        <v>219.3968</v>
      </c>
      <c r="AE148" s="57" t="n">
        <f aca="false">(IF(AE140&lt;100%,0,AE140*$C140)+IF(AE141&lt;100%,0,AE141*$C141)+IF(AE142&lt;100%,0,AE142*$C142)+IF(AE143&lt;100%,0,AE143*$C143)+IF(AE144&lt;100%,0,AE144*$C144)+IF(AE145&lt;100%,0,AE145*$C145)+IF(AE146&lt;100%,0,AE146*$C146))*$C148</f>
        <v>219.3968</v>
      </c>
      <c r="AF148" s="57" t="n">
        <f aca="false">(IF(AF140&lt;100%,0,AF140*$C140)+IF(AF141&lt;100%,0,AF141*$C141)+IF(AF142&lt;100%,0,AF142*$C142)+IF(AF143&lt;100%,0,AF143*$C143)+IF(AF144&lt;100%,0,AF144*$C144)+IF(AF145&lt;100%,0,AF145*$C145)+IF(AF146&lt;100%,0,AF146*$C146))*$C148</f>
        <v>219.3968</v>
      </c>
      <c r="AG148" s="57" t="n">
        <f aca="false">(IF(AG140&lt;100%,0,AG140*$C140)+IF(AG141&lt;100%,0,AG141*$C141)+IF(AG142&lt;100%,0,AG142*$C142)+IF(AG143&lt;100%,0,AG143*$C143)+IF(AG144&lt;100%,0,AG144*$C144)+IF(AG145&lt;100%,0,AG145*$C145)+IF(AG146&lt;100%,0,AG146*$C146))*$C148</f>
        <v>219.3968</v>
      </c>
      <c r="AH148" s="57" t="n">
        <f aca="false">(IF(AH140&lt;100%,0,AH140*$C140)+IF(AH141&lt;100%,0,AH141*$C141)+IF(AH142&lt;100%,0,AH142*$C142)+IF(AH143&lt;100%,0,AH143*$C143)+IF(AH144&lt;100%,0,AH144*$C144)+IF(AH145&lt;100%,0,AH145*$C145)+IF(AH146&lt;100%,0,AH146*$C146))*$C148</f>
        <v>219.3968</v>
      </c>
      <c r="AI148" s="61" t="n">
        <f aca="false">(IF(AI140&lt;100%,0,AI140*$C140)+IF(AI141&lt;100%,0,AI141*$C141)+IF(AI142&lt;100%,0,AI142*$C142)+IF(AI143&lt;100%,0,AI143*$C143)+IF(AI144&lt;100%,0,AI144*$C144)+IF(AI145&lt;100%,0,AI145*$C145)+IF(AI146&lt;100%,0,AI146*$C146))*$C148</f>
        <v>219.3968</v>
      </c>
      <c r="AJ148" s="67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  <c r="EU148" s="68"/>
      <c r="EV148" s="68"/>
      <c r="EW148" s="68"/>
      <c r="EX148" s="68"/>
      <c r="EY148" s="68"/>
      <c r="EZ148" s="68"/>
      <c r="FA148" s="68"/>
      <c r="FB148" s="68"/>
      <c r="FC148" s="68"/>
      <c r="FD148" s="68"/>
      <c r="FE148" s="68"/>
      <c r="FF148" s="68"/>
      <c r="FG148" s="68"/>
      <c r="FH148" s="68"/>
      <c r="FI148" s="68"/>
      <c r="FJ148" s="68"/>
      <c r="FK148" s="68"/>
      <c r="FL148" s="68"/>
      <c r="FM148" s="68"/>
      <c r="FN148" s="68"/>
      <c r="FO148" s="68"/>
      <c r="FP148" s="68"/>
      <c r="FQ148" s="68"/>
      <c r="FR148" s="68"/>
      <c r="FS148" s="68"/>
      <c r="FT148" s="68"/>
      <c r="FU148" s="68"/>
      <c r="FV148" s="68"/>
      <c r="FW148" s="68"/>
      <c r="FX148" s="68"/>
      <c r="FY148" s="68"/>
      <c r="FZ148" s="68"/>
      <c r="GA148" s="68"/>
      <c r="GB148" s="68"/>
      <c r="GC148" s="68"/>
      <c r="GD148" s="68"/>
      <c r="GE148" s="68"/>
      <c r="GF148" s="68"/>
      <c r="GG148" s="68"/>
      <c r="GH148" s="68"/>
      <c r="GI148" s="68"/>
      <c r="GJ148" s="68"/>
      <c r="GK148" s="68"/>
      <c r="GL148" s="68"/>
      <c r="GM148" s="68"/>
      <c r="GN148" s="68"/>
      <c r="GO148" s="68"/>
      <c r="GP148" s="68"/>
      <c r="GQ148" s="68"/>
      <c r="GR148" s="68"/>
      <c r="GS148" s="68"/>
      <c r="GT148" s="68"/>
      <c r="GU148" s="68"/>
      <c r="GV148" s="68"/>
      <c r="GW148" s="68"/>
      <c r="GX148" s="68"/>
      <c r="GY148" s="68"/>
      <c r="GZ148" s="68"/>
      <c r="HA148" s="68"/>
      <c r="HB148" s="68"/>
      <c r="HC148" s="68"/>
      <c r="HD148" s="68"/>
      <c r="HE148" s="68"/>
      <c r="HF148" s="68"/>
      <c r="HG148" s="68"/>
      <c r="HH148" s="68"/>
      <c r="HI148" s="68"/>
      <c r="HJ148" s="68"/>
      <c r="HK148" s="68"/>
      <c r="HL148" s="68"/>
      <c r="HM148" s="68"/>
      <c r="HN148" s="68"/>
      <c r="HO148" s="68"/>
      <c r="HP148" s="68"/>
      <c r="HQ148" s="68"/>
      <c r="HR148" s="68"/>
      <c r="HS148" s="68"/>
      <c r="HT148" s="68"/>
      <c r="HU148" s="68"/>
      <c r="HV148" s="68"/>
      <c r="HW148" s="68"/>
      <c r="HX148" s="68"/>
      <c r="HY148" s="68"/>
      <c r="HZ148" s="68"/>
      <c r="IA148" s="68"/>
      <c r="IB148" s="68"/>
      <c r="IC148" s="68"/>
      <c r="ID148" s="68"/>
      <c r="IE148" s="68"/>
      <c r="IF148" s="68"/>
      <c r="IG148" s="68"/>
      <c r="IH148" s="68"/>
      <c r="II148" s="68"/>
      <c r="IJ148" s="68"/>
      <c r="IK148" s="68"/>
      <c r="IL148" s="68"/>
      <c r="IM148" s="68"/>
      <c r="IN148" s="68"/>
      <c r="IO148" s="68"/>
      <c r="IP148" s="68"/>
      <c r="IQ148" s="68"/>
      <c r="IR148" s="68"/>
      <c r="IS148" s="68"/>
      <c r="IT148" s="68"/>
      <c r="IU148" s="68"/>
      <c r="IV148" s="68"/>
      <c r="IW148" s="68"/>
    </row>
    <row r="149" customFormat="false" ht="15.95" hidden="false" customHeight="true" outlineLevel="0" collapsed="false">
      <c r="A149" s="62"/>
      <c r="B149" s="69" t="s">
        <v>13</v>
      </c>
      <c r="C149" s="70"/>
      <c r="D149" s="65"/>
      <c r="E149" s="71" t="n">
        <f aca="false">E147-E148</f>
        <v>4840</v>
      </c>
      <c r="F149" s="72" t="n">
        <f aca="false">F147-F148</f>
        <v>4840</v>
      </c>
      <c r="G149" s="73" t="n">
        <f aca="false">G147-G148</f>
        <v>4840</v>
      </c>
      <c r="H149" s="73" t="n">
        <f aca="false">H147-H148</f>
        <v>4840</v>
      </c>
      <c r="I149" s="73" t="n">
        <f aca="false">I147-I148</f>
        <v>4840</v>
      </c>
      <c r="J149" s="73" t="n">
        <f aca="false">J147-J148</f>
        <v>4840</v>
      </c>
      <c r="K149" s="73" t="n">
        <f aca="false">K147-K148</f>
        <v>4874.26</v>
      </c>
      <c r="L149" s="74" t="n">
        <f aca="false">L147-L148</f>
        <v>5753.6</v>
      </c>
      <c r="M149" s="72" t="n">
        <f aca="false">M147-M148</f>
        <v>5800.1472</v>
      </c>
      <c r="N149" s="73" t="n">
        <f aca="false">N147-N148</f>
        <v>5800.1472</v>
      </c>
      <c r="O149" s="73" t="n">
        <f aca="false">O147-O148</f>
        <v>5800.1472</v>
      </c>
      <c r="P149" s="73" t="n">
        <f aca="false">P147-P148</f>
        <v>6047.1472</v>
      </c>
      <c r="Q149" s="73" t="n">
        <f aca="false">Q147-Q148</f>
        <v>6170.6472</v>
      </c>
      <c r="R149" s="73" t="n">
        <f aca="false">R147-R148</f>
        <v>6417.6472</v>
      </c>
      <c r="S149" s="73" t="n">
        <f aca="false">S147-S148</f>
        <v>6664.6472</v>
      </c>
      <c r="T149" s="73" t="n">
        <f aca="false">T147-T148</f>
        <v>6911.6472</v>
      </c>
      <c r="U149" s="73" t="n">
        <f aca="false">U147-U148</f>
        <v>6997.6032</v>
      </c>
      <c r="V149" s="73" t="n">
        <f aca="false">V147-V148</f>
        <v>6997.6032</v>
      </c>
      <c r="W149" s="73" t="n">
        <f aca="false">W147-W148</f>
        <v>6997.6032</v>
      </c>
      <c r="X149" s="73" t="n">
        <f aca="false">X147-X148</f>
        <v>6997.6032</v>
      </c>
      <c r="Y149" s="73" t="n">
        <f aca="false">Y147-Y148</f>
        <v>6997.6032</v>
      </c>
      <c r="Z149" s="73" t="n">
        <f aca="false">Z147-Z148</f>
        <v>6997.6032</v>
      </c>
      <c r="AA149" s="73" t="n">
        <f aca="false">AA147-AA148</f>
        <v>6997.6032</v>
      </c>
      <c r="AB149" s="73" t="n">
        <f aca="false">AB147-AB148</f>
        <v>6997.6032</v>
      </c>
      <c r="AC149" s="73" t="n">
        <f aca="false">AC147-AC148</f>
        <v>6997.6032</v>
      </c>
      <c r="AD149" s="73" t="n">
        <f aca="false">AD147-AD148</f>
        <v>6997.6032</v>
      </c>
      <c r="AE149" s="73" t="n">
        <f aca="false">AE147-AE148</f>
        <v>6997.6032</v>
      </c>
      <c r="AF149" s="73" t="n">
        <f aca="false">AF147-AF148</f>
        <v>6997.6032</v>
      </c>
      <c r="AG149" s="73" t="n">
        <f aca="false">AG147-AG148</f>
        <v>6997.6032</v>
      </c>
      <c r="AH149" s="73" t="n">
        <f aca="false">AH147-AH148</f>
        <v>6997.6032</v>
      </c>
      <c r="AI149" s="75" t="n">
        <f aca="false">AI147-AI148</f>
        <v>6997.6032</v>
      </c>
      <c r="AJ149" s="67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  <c r="EU149" s="68"/>
      <c r="EV149" s="68"/>
      <c r="EW149" s="68"/>
      <c r="EX149" s="68"/>
      <c r="EY149" s="68"/>
      <c r="EZ149" s="68"/>
      <c r="FA149" s="68"/>
      <c r="FB149" s="68"/>
      <c r="FC149" s="68"/>
      <c r="FD149" s="68"/>
      <c r="FE149" s="68"/>
      <c r="FF149" s="68"/>
      <c r="FG149" s="68"/>
      <c r="FH149" s="68"/>
      <c r="FI149" s="68"/>
      <c r="FJ149" s="68"/>
      <c r="FK149" s="68"/>
      <c r="FL149" s="68"/>
      <c r="FM149" s="68"/>
      <c r="FN149" s="68"/>
      <c r="FO149" s="68"/>
      <c r="FP149" s="68"/>
      <c r="FQ149" s="68"/>
      <c r="FR149" s="68"/>
      <c r="FS149" s="68"/>
      <c r="FT149" s="68"/>
      <c r="FU149" s="68"/>
      <c r="FV149" s="68"/>
      <c r="FW149" s="68"/>
      <c r="FX149" s="68"/>
      <c r="FY149" s="68"/>
      <c r="FZ149" s="68"/>
      <c r="GA149" s="68"/>
      <c r="GB149" s="68"/>
      <c r="GC149" s="68"/>
      <c r="GD149" s="68"/>
      <c r="GE149" s="68"/>
      <c r="GF149" s="68"/>
      <c r="GG149" s="68"/>
      <c r="GH149" s="68"/>
      <c r="GI149" s="68"/>
      <c r="GJ149" s="68"/>
      <c r="GK149" s="68"/>
      <c r="GL149" s="68"/>
      <c r="GM149" s="68"/>
      <c r="GN149" s="68"/>
      <c r="GO149" s="68"/>
      <c r="GP149" s="68"/>
      <c r="GQ149" s="68"/>
      <c r="GR149" s="68"/>
      <c r="GS149" s="68"/>
      <c r="GT149" s="68"/>
      <c r="GU149" s="68"/>
      <c r="GV149" s="68"/>
      <c r="GW149" s="68"/>
      <c r="GX149" s="68"/>
      <c r="GY149" s="68"/>
      <c r="GZ149" s="68"/>
      <c r="HA149" s="68"/>
      <c r="HB149" s="68"/>
      <c r="HC149" s="68"/>
      <c r="HD149" s="68"/>
      <c r="HE149" s="68"/>
      <c r="HF149" s="68"/>
      <c r="HG149" s="68"/>
      <c r="HH149" s="68"/>
      <c r="HI149" s="68"/>
      <c r="HJ149" s="68"/>
      <c r="HK149" s="68"/>
      <c r="HL149" s="68"/>
      <c r="HM149" s="68"/>
      <c r="HN149" s="68"/>
      <c r="HO149" s="68"/>
      <c r="HP149" s="68"/>
      <c r="HQ149" s="68"/>
      <c r="HR149" s="68"/>
      <c r="HS149" s="68"/>
      <c r="HT149" s="68"/>
      <c r="HU149" s="68"/>
      <c r="HV149" s="68"/>
      <c r="HW149" s="68"/>
      <c r="HX149" s="68"/>
      <c r="HY149" s="68"/>
      <c r="HZ149" s="68"/>
      <c r="IA149" s="68"/>
      <c r="IB149" s="68"/>
      <c r="IC149" s="68"/>
      <c r="ID149" s="68"/>
      <c r="IE149" s="68"/>
      <c r="IF149" s="68"/>
      <c r="IG149" s="68"/>
      <c r="IH149" s="68"/>
      <c r="II149" s="68"/>
      <c r="IJ149" s="68"/>
      <c r="IK149" s="68"/>
      <c r="IL149" s="68"/>
      <c r="IM149" s="68"/>
      <c r="IN149" s="68"/>
      <c r="IO149" s="68"/>
      <c r="IP149" s="68"/>
      <c r="IQ149" s="68"/>
      <c r="IR149" s="68"/>
      <c r="IS149" s="68"/>
      <c r="IT149" s="68"/>
      <c r="IU149" s="68"/>
      <c r="IV149" s="68"/>
      <c r="IW149" s="68"/>
    </row>
    <row r="150" customFormat="false" ht="15.95" hidden="false" customHeight="true" outlineLevel="0" collapsed="false">
      <c r="A150" s="18"/>
      <c r="B150" s="76" t="s">
        <v>14</v>
      </c>
      <c r="C150" s="77" t="n">
        <f aca="false">SUM(C140:C146)</f>
        <v>7217</v>
      </c>
      <c r="D150" s="20"/>
      <c r="E150" s="21"/>
      <c r="F150" s="22"/>
      <c r="G150" s="23"/>
      <c r="H150" s="23"/>
      <c r="I150" s="23"/>
      <c r="J150" s="23"/>
      <c r="K150" s="23"/>
      <c r="L150" s="24"/>
      <c r="M150" s="22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5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5.95" hidden="false" customHeight="true" outlineLevel="0" collapsed="false">
      <c r="A151" s="18"/>
      <c r="B151" s="78"/>
      <c r="C151" s="18" t="n">
        <f aca="false">SUM(E149:AI149)/31</f>
        <v>6265.93824516129</v>
      </c>
      <c r="D151" s="20"/>
      <c r="E151" s="21"/>
      <c r="F151" s="22"/>
      <c r="G151" s="23"/>
      <c r="H151" s="23"/>
      <c r="I151" s="23"/>
      <c r="J151" s="23"/>
      <c r="K151" s="23"/>
      <c r="L151" s="24"/>
      <c r="M151" s="22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5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</row>
    <row r="152" customFormat="false" ht="15.95" hidden="false" customHeight="true" outlineLevel="0" collapsed="false">
      <c r="A152" s="18"/>
      <c r="B152" s="78"/>
      <c r="C152" s="18"/>
      <c r="D152" s="20"/>
      <c r="E152" s="21"/>
      <c r="F152" s="22"/>
      <c r="G152" s="23"/>
      <c r="H152" s="23"/>
      <c r="I152" s="23"/>
      <c r="J152" s="23"/>
      <c r="K152" s="23"/>
      <c r="L152" s="24"/>
      <c r="M152" s="22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5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</row>
    <row r="153" customFormat="false" ht="15.95" hidden="false" customHeight="true" outlineLevel="0" collapsed="false">
      <c r="A153" s="53"/>
      <c r="B153" s="91" t="s">
        <v>110</v>
      </c>
      <c r="C153" s="55"/>
      <c r="D153" s="56"/>
      <c r="E153" s="71" t="n">
        <f aca="false">E14+E24+E35+E54+E74+E86+E103+E136+E149</f>
        <v>70201.03</v>
      </c>
      <c r="F153" s="72" t="n">
        <f aca="false">F14+F24+F35+F54+F74+F86+F103+F136+F149</f>
        <v>71020.62</v>
      </c>
      <c r="G153" s="73" t="n">
        <f aca="false">G14+G24+G35+G54+G74+G86+G103+G136+G149</f>
        <v>71859.25</v>
      </c>
      <c r="H153" s="73" t="n">
        <f aca="false">H14+H24+H35+H54+H74+H86+H103+H136+H149</f>
        <v>71899.65</v>
      </c>
      <c r="I153" s="73" t="n">
        <f aca="false">I14+I24+I35+I54+I74+I86+I103+I136+I149</f>
        <v>70312.86</v>
      </c>
      <c r="J153" s="73" t="n">
        <f aca="false">J14+J24+J35+J54+J74+J86+J103+J136+J149</f>
        <v>69708.88</v>
      </c>
      <c r="K153" s="73" t="n">
        <f aca="false">K14+K24+K35+K54+K74+K86+K103+K136+K149</f>
        <v>69996.86</v>
      </c>
      <c r="L153" s="74" t="n">
        <f aca="false">L14+L24+L35+L54+L74+L86+L103+L136+L149</f>
        <v>72368.6</v>
      </c>
      <c r="M153" s="72" t="n">
        <f aca="false">M14+M24+M35+M54+M74+M86+M103+M136+M149</f>
        <v>70915.24396</v>
      </c>
      <c r="N153" s="73" t="n">
        <f aca="false">N14+N24+N35+N54+N74+N86+N103+N136+N149</f>
        <v>72462.06926</v>
      </c>
      <c r="O153" s="73" t="n">
        <f aca="false">O14+O24+O35+O54+O74+O86+O103+O136+O149</f>
        <v>73650.46926</v>
      </c>
      <c r="P153" s="73" t="n">
        <f aca="false">P14+P24+P35+P54+P74+P86+P103+P136+P149</f>
        <v>75112.90426</v>
      </c>
      <c r="Q153" s="73" t="n">
        <f aca="false">Q14+Q24+Q35+Q54+Q74+Q86+Q103+Q136+Q149</f>
        <v>76472.45726</v>
      </c>
      <c r="R153" s="73" t="n">
        <f aca="false">R14+R24+R35+R54+R74+R86+R103+R136+R149</f>
        <v>77757.00126</v>
      </c>
      <c r="S153" s="73" t="n">
        <f aca="false">S14+S24+S35+S54+S74+S86+S103+S136+S149</f>
        <v>78654.84136</v>
      </c>
      <c r="T153" s="73" t="n">
        <f aca="false">T14+T24+T35+T54+T74+T86+T103+T136+T149</f>
        <v>79332.39636</v>
      </c>
      <c r="U153" s="73" t="n">
        <f aca="false">U14+U24+U35+U54+U74+U86+U103+U136+U149</f>
        <v>79681.21536</v>
      </c>
      <c r="V153" s="73" t="n">
        <f aca="false">V14+V24+V35+V54+V74+V86+V103+V136+V149</f>
        <v>79735.18816</v>
      </c>
      <c r="W153" s="73" t="n">
        <f aca="false">W14+W24+W35+W54+W74+W86+W103+W136+W149</f>
        <v>79735.18816</v>
      </c>
      <c r="X153" s="73" t="n">
        <f aca="false">X14+X24+X35+X54+X74+X86+X103+X136+X149</f>
        <v>79735.18816</v>
      </c>
      <c r="Y153" s="73" t="n">
        <f aca="false">Y14+Y24+Y35+Y54+Y74+Y86+Y103+Y136+Y149</f>
        <v>79735.18816</v>
      </c>
      <c r="Z153" s="73" t="n">
        <f aca="false">Z14+Z24+Z35+Z54+Z74+Z86+Z103+Z136+Z149</f>
        <v>79869.18816</v>
      </c>
      <c r="AA153" s="73" t="n">
        <f aca="false">AA14+AA24+AA35+AA54+AA74+AA86+AA103+AA136+AA149</f>
        <v>80043.78816</v>
      </c>
      <c r="AB153" s="73" t="n">
        <f aca="false">AB14+AB24+AB35+AB54+AB74+AB86+AB103+AB136+AB149</f>
        <v>80231.58816</v>
      </c>
      <c r="AC153" s="73" t="n">
        <f aca="false">AC14+AC24+AC35+AC54+AC74+AC86+AC103+AC136+AC149</f>
        <v>80573.98816</v>
      </c>
      <c r="AD153" s="73" t="n">
        <f aca="false">AD14+AD24+AD35+AD54+AD74+AD86+AD103+AD136+AD149</f>
        <v>80865.98816</v>
      </c>
      <c r="AE153" s="73" t="n">
        <f aca="false">AE14+AE24+AE35+AE54+AE74+AE86+AE103+AE136+AE149</f>
        <v>81285.67916</v>
      </c>
      <c r="AF153" s="73" t="n">
        <f aca="false">AF14+AF24+AF35+AF54+AF74+AF86+AF103+AF136+AF149</f>
        <v>81500.41036</v>
      </c>
      <c r="AG153" s="73" t="n">
        <f aca="false">AG14+AG24+AG35+AG54+AG74+AG86+AG103+AG136+AG149</f>
        <v>81794.21036</v>
      </c>
      <c r="AH153" s="73" t="n">
        <f aca="false">AH14+AH24+AH35+AH54+AH74+AH86+AH103+AH136+AH149</f>
        <v>82000.96956</v>
      </c>
      <c r="AI153" s="75" t="n">
        <f aca="false">AI14+AI24+AI35+AI54+AI74+AI86+AI103+AI136+AI149</f>
        <v>82193.96956</v>
      </c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</row>
    <row r="154" customFormat="false" ht="15.95" hidden="false" customHeight="true" outlineLevel="0" collapsed="false">
      <c r="A154" s="18"/>
      <c r="B154" s="76" t="s">
        <v>14</v>
      </c>
      <c r="C154" s="77" t="n">
        <f aca="false">C15+C25+C36+C55+C75+C87+C104+C137+C150</f>
        <v>86960</v>
      </c>
      <c r="D154" s="20"/>
      <c r="E154" s="21"/>
      <c r="F154" s="22"/>
      <c r="G154" s="23"/>
      <c r="H154" s="23"/>
      <c r="I154" s="23"/>
      <c r="J154" s="23"/>
      <c r="K154" s="23"/>
      <c r="L154" s="24"/>
      <c r="M154" s="22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5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</row>
    <row r="155" customFormat="false" ht="15.95" hidden="false" customHeight="true" outlineLevel="0" collapsed="false">
      <c r="A155" s="18"/>
      <c r="B155" s="78"/>
      <c r="C155" s="18" t="n">
        <f aca="false">SUM(E153:AI153)/31</f>
        <v>76796.9961541936</v>
      </c>
      <c r="D155" s="20"/>
      <c r="E155" s="92" t="n">
        <f aca="false">(E12+E22+E33+E52+E72+E84+E101+E134+E147)/87012</f>
        <v>0.806797108444812</v>
      </c>
      <c r="F155" s="93" t="n">
        <f aca="false">(F12+F22+F33+F52+F72+F84+F101+F134+F147)/87012</f>
        <v>0.816216383947042</v>
      </c>
      <c r="G155" s="94" t="n">
        <f aca="false">(G12+G22+G33+G52+G72+G84+G101+G134+G147)/87012</f>
        <v>0.825854479841861</v>
      </c>
      <c r="H155" s="94" t="n">
        <f aca="false">(H12+H22+H33+H52+H72+H84+H101+H134+H147)/87012</f>
        <v>0.826318783616053</v>
      </c>
      <c r="I155" s="94" t="n">
        <f aca="false">(I12+I22+I33+I52+I72+I84+I101+I134+I147)/87012</f>
        <v>0.808082333471246</v>
      </c>
      <c r="J155" s="94" t="n">
        <f aca="false">(J12+J22+J33+J52+J72+J84+J101+J134+J147)/87012</f>
        <v>0.801140992047074</v>
      </c>
      <c r="K155" s="94" t="n">
        <f aca="false">(K12+K22+K33+K52+K72+K84+K101+K134+K147)/87012</f>
        <v>0.804450650484991</v>
      </c>
      <c r="L155" s="95" t="n">
        <f aca="false">(L12+L22+L33+L52+L72+L84+L101+L134+L147)/87012</f>
        <v>0.831708270123661</v>
      </c>
      <c r="M155" s="93" t="n">
        <f aca="false">(M12+M22+M33+M52+M72+M84+M101+M134+M147)/87012</f>
        <v>0.849768767526318</v>
      </c>
      <c r="N155" s="94" t="n">
        <f aca="false">(N12+N22+N33+N52+N72+N84+N101+N134+N147)/87012</f>
        <v>0.869549947133729</v>
      </c>
      <c r="O155" s="94" t="n">
        <f aca="false">(O12+O22+O33+O52+O72+O84+O101+O134+O147)/87012</f>
        <v>0.883207833402289</v>
      </c>
      <c r="P155" s="94" t="n">
        <f aca="false">(P12+P22+P33+P52+P72+P84+P101+P134+P147)/87012</f>
        <v>0.901009975635545</v>
      </c>
      <c r="Q155" s="94" t="n">
        <f aca="false">(Q12+Q22+Q33+Q52+Q72+Q84+Q101+Q134+Q147)/87012</f>
        <v>0.917144531788719</v>
      </c>
      <c r="R155" s="94" t="n">
        <f aca="false">(R12+R22+R33+R52+R72+R84+R101+R134+R147)/87012</f>
        <v>0.932940054245392</v>
      </c>
      <c r="S155" s="94" t="n">
        <f aca="false">(S12+S22+S33+S52+S72+S84+S101+S134+S147)/87012</f>
        <v>0.944208614903692</v>
      </c>
      <c r="T155" s="94" t="n">
        <f aca="false">(T12+T22+T33+T52+T72+T84+T101+T134+T147)/87012</f>
        <v>0.95266491978118</v>
      </c>
      <c r="U155" s="94" t="n">
        <f aca="false">(U12+U22+U33+U52+U72+U84+U101+U134+U147)/87012</f>
        <v>0.957411391532202</v>
      </c>
      <c r="V155" s="94" t="n">
        <f aca="false">(V12+V22+V33+V52+V72+V84+V101+V134+V147)/87012</f>
        <v>0.958682480577392</v>
      </c>
      <c r="W155" s="94" t="n">
        <f aca="false">(W12+W22+W33+W52+W72+W84+W101+W134+W147)/87012</f>
        <v>0.958682480577392</v>
      </c>
      <c r="X155" s="94" t="n">
        <f aca="false">(X12+X22+X33+X52+X72+X84+X101+X134+X147)/87012</f>
        <v>0.958682480577392</v>
      </c>
      <c r="Y155" s="94" t="n">
        <f aca="false">(Y12+Y22+Y33+Y52+Y72+Y84+Y101+Y134+Y147)/87012</f>
        <v>0.958682480577392</v>
      </c>
      <c r="Z155" s="94" t="n">
        <f aca="false">(Z12+Z22+Z33+Z52+Z72+Z84+Z101+Z134+Z147)/87012</f>
        <v>0.960222498046247</v>
      </c>
      <c r="AA155" s="94" t="n">
        <f aca="false">(AA12+AA22+AA33+AA52+AA72+AA84+AA101+AA134+AA147)/87012</f>
        <v>0.962229117822829</v>
      </c>
      <c r="AB155" s="94" t="n">
        <f aca="false">(AB12+AB22+AB33+AB52+AB72+AB84+AB101+AB134+AB147)/87012</f>
        <v>0.964387440812761</v>
      </c>
      <c r="AC155" s="94" t="n">
        <f aca="false">(AC12+AC22+AC33+AC52+AC72+AC84+AC101+AC134+AC147)/87012</f>
        <v>0.968322530225716</v>
      </c>
      <c r="AD155" s="94" t="n">
        <f aca="false">(AD12+AD22+AD33+AD52+AD72+AD84+AD101+AD134+AD147)/87012</f>
        <v>0.971678389187698</v>
      </c>
      <c r="AE155" s="94" t="n">
        <f aca="false">(AE12+AE22+AE33+AE52+AE72+AE84+AE101+AE134+AE147)/87012</f>
        <v>0.977061554728084</v>
      </c>
      <c r="AF155" s="94" t="n">
        <f aca="false">(AF12+AF22+AF33+AF52+AF72+AF84+AF101+AF134+AF147)/87012</f>
        <v>0.979947363582035</v>
      </c>
      <c r="AG155" s="94" t="n">
        <f aca="false">(AG12+AG22+AG33+AG52+AG72+AG84+AG101+AG134+AG147)/87012</f>
        <v>0.983323909345838</v>
      </c>
      <c r="AH155" s="94" t="n">
        <f aca="false">(AH12+AH22+AH33+AH52+AH72+AH84+AH101+AH134+AH147)/87012</f>
        <v>0.986121224658668</v>
      </c>
      <c r="AI155" s="96" t="n">
        <f aca="false">(AI12+AI22+AI33+AI52+AI72+AI84+AI101+AI134+AI147)/87012</f>
        <v>0.988339309520526</v>
      </c>
      <c r="AJ155" s="97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</row>
    <row r="156" customFormat="false" ht="15.95" hidden="false" customHeight="true" outlineLevel="0" collapsed="false">
      <c r="A156" s="18"/>
      <c r="B156" s="78"/>
      <c r="C156" s="18"/>
      <c r="D156" s="20"/>
      <c r="E156" s="21"/>
      <c r="F156" s="22"/>
      <c r="G156" s="23"/>
      <c r="H156" s="23"/>
      <c r="I156" s="23"/>
      <c r="J156" s="23"/>
      <c r="K156" s="23"/>
      <c r="L156" s="24"/>
      <c r="M156" s="22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5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</row>
    <row r="157" customFormat="false" ht="15.95" hidden="false" customHeight="true" outlineLevel="0" collapsed="false">
      <c r="A157" s="18"/>
      <c r="B157" s="78"/>
      <c r="C157" s="18"/>
      <c r="D157" s="20"/>
      <c r="E157" s="21"/>
      <c r="F157" s="22"/>
      <c r="G157" s="23"/>
      <c r="H157" s="23"/>
      <c r="I157" s="23"/>
      <c r="J157" s="23"/>
      <c r="K157" s="23"/>
      <c r="L157" s="24"/>
      <c r="M157" s="22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5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</row>
    <row r="158" customFormat="false" ht="15.95" hidden="false" customHeight="true" outlineLevel="0" collapsed="false">
      <c r="A158" s="98"/>
      <c r="B158" s="99"/>
      <c r="C158" s="100"/>
      <c r="D158" s="20"/>
      <c r="E158" s="101"/>
      <c r="F158" s="102"/>
      <c r="G158" s="103"/>
      <c r="H158" s="103"/>
      <c r="I158" s="103"/>
      <c r="J158" s="103"/>
      <c r="K158" s="103"/>
      <c r="L158" s="104"/>
      <c r="M158" s="102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5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</row>
    <row r="159" customFormat="false" ht="15.75" hidden="false" customHeight="false" outlineLevel="0" collapsed="false">
      <c r="A159" s="106"/>
      <c r="B159" s="106"/>
      <c r="C159" s="106"/>
      <c r="D159" s="20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</row>
  </sheetData>
  <mergeCells count="1">
    <mergeCell ref="E1:AI1"/>
  </mergeCells>
  <printOptions headings="false" gridLines="true" gridLinesSet="true" horizontalCentered="false" verticalCentered="false"/>
  <pageMargins left="0.5" right="0.5" top="0.75" bottom="0.75" header="0.5" footer="0.5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&amp;L&amp;"Times New Roman,Bold"&amp;18Four Month Daily Forecast - 4/18/00&amp;RHighly Confidential</oddHeader>
    <oddFooter>&amp;L&amp;F&amp;C&amp;P&amp;R&amp;D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9"/>
  <sheetViews>
    <sheetView showFormulas="false" showGridLines="true" showRowColHeaders="true" showZeros="true" rightToLeft="false" tabSelected="false" showOutlineSymbols="false" defaultGridColor="false" view="normal" topLeftCell="A1" colorId="12" zoomScale="70" zoomScaleNormal="70" zoomScalePageLayoutView="100" workbookViewId="0">
      <pane xSplit="4" ySplit="2" topLeftCell="E3" activePane="bottomRight" state="frozen"/>
      <selection pane="topLeft" activeCell="A1" activeCellId="0" sqref="A1"/>
      <selection pane="topRight" activeCell="E1" activeCellId="0" sqref="E1"/>
      <selection pane="bottomLeft" activeCell="A3" activeCellId="0" sqref="A3"/>
      <selection pane="bottomRight" activeCell="B3" activeCellId="0" sqref="B3"/>
    </sheetView>
  </sheetViews>
  <sheetFormatPr defaultColWidth="9.7421875" defaultRowHeight="15.75" customHeight="true" zeroHeight="false" outlineLevelRow="0" outlineLevelCol="0"/>
  <cols>
    <col collapsed="false" customWidth="true" hidden="false" outlineLevel="0" max="1" min="1" style="1" width="3.62"/>
    <col collapsed="false" customWidth="true" hidden="false" outlineLevel="0" max="2" min="2" style="1" width="19.37"/>
    <col collapsed="false" customWidth="true" hidden="false" outlineLevel="0" max="3" min="3" style="1" width="6.74"/>
    <col collapsed="false" customWidth="true" hidden="false" outlineLevel="0" max="4" min="4" style="2" width="0.74"/>
    <col collapsed="false" customWidth="true" hidden="false" outlineLevel="0" max="34" min="5" style="1" width="6.37"/>
    <col collapsed="false" customWidth="false" hidden="false" outlineLevel="0" max="257" min="35" style="1" width="9.74"/>
  </cols>
  <sheetData>
    <row r="1" customFormat="false" ht="31.5" hidden="false" customHeight="true" outlineLevel="0" collapsed="false">
      <c r="A1" s="3"/>
      <c r="B1" s="4"/>
      <c r="C1" s="4"/>
      <c r="D1" s="5"/>
      <c r="E1" s="6" t="n">
        <v>37043</v>
      </c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27" hidden="false" customHeight="false" outlineLevel="0" collapsed="false">
      <c r="A2" s="8"/>
      <c r="B2" s="9" t="s">
        <v>0</v>
      </c>
      <c r="C2" s="10" t="s">
        <v>1</v>
      </c>
      <c r="D2" s="11"/>
      <c r="E2" s="14" t="n">
        <v>1</v>
      </c>
      <c r="F2" s="14" t="n">
        <f aca="false">E2+1</f>
        <v>2</v>
      </c>
      <c r="G2" s="14" t="n">
        <f aca="false">F2+1</f>
        <v>3</v>
      </c>
      <c r="H2" s="14" t="n">
        <f aca="false">G2+1</f>
        <v>4</v>
      </c>
      <c r="I2" s="14" t="n">
        <f aca="false">H2+1</f>
        <v>5</v>
      </c>
      <c r="J2" s="14" t="n">
        <f aca="false">I2+1</f>
        <v>6</v>
      </c>
      <c r="K2" s="14" t="n">
        <f aca="false">J2+1</f>
        <v>7</v>
      </c>
      <c r="L2" s="14" t="n">
        <f aca="false">K2+1</f>
        <v>8</v>
      </c>
      <c r="M2" s="14" t="n">
        <f aca="false">L2+1</f>
        <v>9</v>
      </c>
      <c r="N2" s="14" t="n">
        <f aca="false">M2+1</f>
        <v>10</v>
      </c>
      <c r="O2" s="14" t="n">
        <f aca="false">N2+1</f>
        <v>11</v>
      </c>
      <c r="P2" s="14" t="n">
        <f aca="false">O2+1</f>
        <v>12</v>
      </c>
      <c r="Q2" s="14" t="n">
        <f aca="false">P2+1</f>
        <v>13</v>
      </c>
      <c r="R2" s="14" t="n">
        <f aca="false">Q2+1</f>
        <v>14</v>
      </c>
      <c r="S2" s="14" t="n">
        <f aca="false">R2+1</f>
        <v>15</v>
      </c>
      <c r="T2" s="14" t="n">
        <f aca="false">S2+1</f>
        <v>16</v>
      </c>
      <c r="U2" s="14" t="n">
        <f aca="false">T2+1</f>
        <v>17</v>
      </c>
      <c r="V2" s="14" t="n">
        <f aca="false">U2+1</f>
        <v>18</v>
      </c>
      <c r="W2" s="14" t="n">
        <f aca="false">V2+1</f>
        <v>19</v>
      </c>
      <c r="X2" s="14" t="n">
        <f aca="false">W2+1</f>
        <v>20</v>
      </c>
      <c r="Y2" s="14" t="n">
        <f aca="false">X2+1</f>
        <v>21</v>
      </c>
      <c r="Z2" s="14" t="n">
        <f aca="false">Y2+1</f>
        <v>22</v>
      </c>
      <c r="AA2" s="14" t="n">
        <f aca="false">Z2+1</f>
        <v>23</v>
      </c>
      <c r="AB2" s="14" t="n">
        <f aca="false">AA2+1</f>
        <v>24</v>
      </c>
      <c r="AC2" s="14" t="n">
        <f aca="false">AB2+1</f>
        <v>25</v>
      </c>
      <c r="AD2" s="14" t="n">
        <f aca="false">AC2+1</f>
        <v>26</v>
      </c>
      <c r="AE2" s="14" t="n">
        <f aca="false">AD2+1</f>
        <v>27</v>
      </c>
      <c r="AF2" s="14" t="n">
        <f aca="false">AE2+1</f>
        <v>28</v>
      </c>
      <c r="AG2" s="14" t="n">
        <f aca="false">AF2+1</f>
        <v>29</v>
      </c>
      <c r="AH2" s="107" t="n">
        <f aca="false">AG2+1</f>
        <v>30</v>
      </c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</row>
    <row r="3" customFormat="false" ht="15.95" hidden="false" customHeight="true" outlineLevel="0" collapsed="false">
      <c r="A3" s="18"/>
      <c r="B3" s="19" t="s">
        <v>2</v>
      </c>
      <c r="C3" s="18"/>
      <c r="D3" s="20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5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customFormat="false" ht="15.95" hidden="false" customHeight="true" outlineLevel="0" collapsed="false">
      <c r="A4" s="27" t="n">
        <v>1</v>
      </c>
      <c r="B4" s="28" t="s">
        <v>3</v>
      </c>
      <c r="C4" s="27" t="n">
        <v>810</v>
      </c>
      <c r="D4" s="29"/>
      <c r="E4" s="32" t="n">
        <v>1</v>
      </c>
      <c r="F4" s="32" t="n">
        <v>1</v>
      </c>
      <c r="G4" s="32" t="n">
        <v>1</v>
      </c>
      <c r="H4" s="32" t="n">
        <v>1</v>
      </c>
      <c r="I4" s="32" t="n">
        <v>1</v>
      </c>
      <c r="J4" s="32" t="n">
        <v>1</v>
      </c>
      <c r="K4" s="32" t="n">
        <v>1</v>
      </c>
      <c r="L4" s="32" t="n">
        <v>1</v>
      </c>
      <c r="M4" s="32" t="n">
        <v>1</v>
      </c>
      <c r="N4" s="32" t="n">
        <v>1</v>
      </c>
      <c r="O4" s="32" t="n">
        <v>1</v>
      </c>
      <c r="P4" s="32" t="n">
        <v>1</v>
      </c>
      <c r="Q4" s="32" t="n">
        <v>1</v>
      </c>
      <c r="R4" s="32" t="n">
        <v>1</v>
      </c>
      <c r="S4" s="32" t="n">
        <v>1</v>
      </c>
      <c r="T4" s="32" t="n">
        <v>1</v>
      </c>
      <c r="U4" s="32" t="n">
        <v>1</v>
      </c>
      <c r="V4" s="32" t="n">
        <v>1</v>
      </c>
      <c r="W4" s="32" t="n">
        <v>1</v>
      </c>
      <c r="X4" s="32" t="n">
        <v>1</v>
      </c>
      <c r="Y4" s="32" t="n">
        <v>1</v>
      </c>
      <c r="Z4" s="32" t="n">
        <v>1</v>
      </c>
      <c r="AA4" s="32" t="n">
        <v>1</v>
      </c>
      <c r="AB4" s="32" t="n">
        <v>1</v>
      </c>
      <c r="AC4" s="32" t="n">
        <v>1</v>
      </c>
      <c r="AD4" s="32" t="n">
        <v>1</v>
      </c>
      <c r="AE4" s="32" t="n">
        <v>1</v>
      </c>
      <c r="AF4" s="32" t="n">
        <v>1</v>
      </c>
      <c r="AG4" s="32" t="n">
        <v>1</v>
      </c>
      <c r="AH4" s="34" t="n">
        <v>1</v>
      </c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customFormat="false" ht="15.95" hidden="false" customHeight="true" outlineLevel="0" collapsed="false">
      <c r="A5" s="27" t="n">
        <f aca="false">+A4+1</f>
        <v>2</v>
      </c>
      <c r="B5" s="28" t="s">
        <v>4</v>
      </c>
      <c r="C5" s="27" t="n">
        <v>833</v>
      </c>
      <c r="D5" s="29"/>
      <c r="E5" s="32" t="n">
        <v>1</v>
      </c>
      <c r="F5" s="32" t="n">
        <v>1</v>
      </c>
      <c r="G5" s="32" t="n">
        <v>1</v>
      </c>
      <c r="H5" s="32" t="n">
        <v>1</v>
      </c>
      <c r="I5" s="32" t="n">
        <v>1</v>
      </c>
      <c r="J5" s="32" t="n">
        <v>1</v>
      </c>
      <c r="K5" s="32" t="n">
        <v>1</v>
      </c>
      <c r="L5" s="32" t="n">
        <v>1</v>
      </c>
      <c r="M5" s="32" t="n">
        <v>1</v>
      </c>
      <c r="N5" s="32" t="n">
        <v>1</v>
      </c>
      <c r="O5" s="32" t="n">
        <v>1</v>
      </c>
      <c r="P5" s="32" t="n">
        <v>1</v>
      </c>
      <c r="Q5" s="32" t="n">
        <v>1</v>
      </c>
      <c r="R5" s="32" t="n">
        <v>1</v>
      </c>
      <c r="S5" s="32" t="n">
        <v>1</v>
      </c>
      <c r="T5" s="32" t="n">
        <v>1</v>
      </c>
      <c r="U5" s="32" t="n">
        <v>1</v>
      </c>
      <c r="V5" s="32" t="n">
        <v>1</v>
      </c>
      <c r="W5" s="32" t="n">
        <v>1</v>
      </c>
      <c r="X5" s="32" t="n">
        <v>1</v>
      </c>
      <c r="Y5" s="32" t="n">
        <v>1</v>
      </c>
      <c r="Z5" s="32" t="n">
        <v>1</v>
      </c>
      <c r="AA5" s="32" t="n">
        <v>1</v>
      </c>
      <c r="AB5" s="32" t="n">
        <v>1</v>
      </c>
      <c r="AC5" s="32" t="n">
        <v>1</v>
      </c>
      <c r="AD5" s="32" t="n">
        <v>1</v>
      </c>
      <c r="AE5" s="32" t="n">
        <v>1</v>
      </c>
      <c r="AF5" s="32" t="n">
        <v>1</v>
      </c>
      <c r="AG5" s="32" t="n">
        <v>1</v>
      </c>
      <c r="AH5" s="34" t="n">
        <v>1</v>
      </c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customFormat="false" ht="15.95" hidden="false" customHeight="true" outlineLevel="0" collapsed="false">
      <c r="A6" s="27" t="n">
        <f aca="false">+A5+1</f>
        <v>3</v>
      </c>
      <c r="B6" s="28" t="s">
        <v>5</v>
      </c>
      <c r="C6" s="27" t="n">
        <v>877</v>
      </c>
      <c r="D6" s="29"/>
      <c r="E6" s="32" t="n">
        <v>1</v>
      </c>
      <c r="F6" s="32" t="n">
        <v>1</v>
      </c>
      <c r="G6" s="32" t="n">
        <v>1</v>
      </c>
      <c r="H6" s="32" t="n">
        <v>1</v>
      </c>
      <c r="I6" s="32" t="n">
        <v>1</v>
      </c>
      <c r="J6" s="32" t="n">
        <v>1</v>
      </c>
      <c r="K6" s="32" t="n">
        <v>1</v>
      </c>
      <c r="L6" s="32" t="n">
        <v>1</v>
      </c>
      <c r="M6" s="32" t="n">
        <v>1</v>
      </c>
      <c r="N6" s="32" t="n">
        <v>1</v>
      </c>
      <c r="O6" s="32" t="n">
        <v>1</v>
      </c>
      <c r="P6" s="32" t="n">
        <v>1</v>
      </c>
      <c r="Q6" s="32" t="n">
        <v>1</v>
      </c>
      <c r="R6" s="32" t="n">
        <v>1</v>
      </c>
      <c r="S6" s="32" t="n">
        <v>1</v>
      </c>
      <c r="T6" s="32" t="n">
        <v>1</v>
      </c>
      <c r="U6" s="32" t="n">
        <v>1</v>
      </c>
      <c r="V6" s="32" t="n">
        <v>1</v>
      </c>
      <c r="W6" s="32" t="n">
        <v>1</v>
      </c>
      <c r="X6" s="32" t="n">
        <v>1</v>
      </c>
      <c r="Y6" s="32" t="n">
        <v>1</v>
      </c>
      <c r="Z6" s="32" t="n">
        <v>1</v>
      </c>
      <c r="AA6" s="32" t="n">
        <v>1</v>
      </c>
      <c r="AB6" s="32" t="n">
        <v>1</v>
      </c>
      <c r="AC6" s="32" t="n">
        <v>1</v>
      </c>
      <c r="AD6" s="32" t="n">
        <v>1</v>
      </c>
      <c r="AE6" s="32" t="n">
        <v>1</v>
      </c>
      <c r="AF6" s="32" t="n">
        <v>1</v>
      </c>
      <c r="AG6" s="32" t="n">
        <v>1</v>
      </c>
      <c r="AH6" s="34" t="n">
        <v>1</v>
      </c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customFormat="false" ht="15.95" hidden="false" customHeight="true" outlineLevel="0" collapsed="false">
      <c r="A7" s="27" t="n">
        <f aca="false">+A6+1</f>
        <v>4</v>
      </c>
      <c r="B7" s="28" t="s">
        <v>6</v>
      </c>
      <c r="C7" s="27" t="n">
        <v>1020</v>
      </c>
      <c r="D7" s="35"/>
      <c r="E7" s="32" t="n">
        <v>1</v>
      </c>
      <c r="F7" s="32" t="n">
        <v>1</v>
      </c>
      <c r="G7" s="32" t="n">
        <v>1</v>
      </c>
      <c r="H7" s="32" t="n">
        <v>1</v>
      </c>
      <c r="I7" s="32" t="n">
        <v>1</v>
      </c>
      <c r="J7" s="32" t="n">
        <v>1</v>
      </c>
      <c r="K7" s="32" t="n">
        <v>1</v>
      </c>
      <c r="L7" s="32" t="n">
        <v>1</v>
      </c>
      <c r="M7" s="32" t="n">
        <v>1</v>
      </c>
      <c r="N7" s="32" t="n">
        <v>1</v>
      </c>
      <c r="O7" s="32" t="n">
        <v>1</v>
      </c>
      <c r="P7" s="32" t="n">
        <v>1</v>
      </c>
      <c r="Q7" s="32" t="n">
        <v>1</v>
      </c>
      <c r="R7" s="32" t="n">
        <v>1</v>
      </c>
      <c r="S7" s="32" t="n">
        <v>1</v>
      </c>
      <c r="T7" s="32" t="n">
        <v>1</v>
      </c>
      <c r="U7" s="32" t="n">
        <v>1</v>
      </c>
      <c r="V7" s="32" t="n">
        <v>1</v>
      </c>
      <c r="W7" s="32" t="n">
        <v>1</v>
      </c>
      <c r="X7" s="32" t="n">
        <v>1</v>
      </c>
      <c r="Y7" s="32" t="n">
        <v>1</v>
      </c>
      <c r="Z7" s="32" t="n">
        <v>1</v>
      </c>
      <c r="AA7" s="32" t="n">
        <v>1</v>
      </c>
      <c r="AB7" s="32" t="n">
        <v>1</v>
      </c>
      <c r="AC7" s="32" t="n">
        <v>1</v>
      </c>
      <c r="AD7" s="32" t="n">
        <v>1</v>
      </c>
      <c r="AE7" s="32" t="n">
        <v>1</v>
      </c>
      <c r="AF7" s="32" t="n">
        <v>1</v>
      </c>
      <c r="AG7" s="32" t="n">
        <v>1</v>
      </c>
      <c r="AH7" s="34" t="n">
        <v>1</v>
      </c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</row>
    <row r="8" customFormat="false" ht="15.95" hidden="false" customHeight="true" outlineLevel="0" collapsed="false">
      <c r="A8" s="27" t="n">
        <f aca="false">+A7+1</f>
        <v>5</v>
      </c>
      <c r="B8" s="28" t="s">
        <v>7</v>
      </c>
      <c r="C8" s="27" t="n">
        <v>1090</v>
      </c>
      <c r="D8" s="29"/>
      <c r="E8" s="32" t="n">
        <v>1</v>
      </c>
      <c r="F8" s="32" t="n">
        <v>1</v>
      </c>
      <c r="G8" s="32" t="n">
        <v>1</v>
      </c>
      <c r="H8" s="32" t="n">
        <v>1</v>
      </c>
      <c r="I8" s="32" t="n">
        <v>1</v>
      </c>
      <c r="J8" s="32" t="n">
        <v>1</v>
      </c>
      <c r="K8" s="32" t="n">
        <v>1</v>
      </c>
      <c r="L8" s="32" t="n">
        <v>1</v>
      </c>
      <c r="M8" s="32" t="n">
        <v>1</v>
      </c>
      <c r="N8" s="32" t="n">
        <v>1</v>
      </c>
      <c r="O8" s="32" t="n">
        <v>1</v>
      </c>
      <c r="P8" s="32" t="n">
        <v>1</v>
      </c>
      <c r="Q8" s="32" t="n">
        <v>1</v>
      </c>
      <c r="R8" s="30" t="n">
        <v>1</v>
      </c>
      <c r="S8" s="30" t="n">
        <v>1</v>
      </c>
      <c r="T8" s="30" t="n">
        <v>1</v>
      </c>
      <c r="U8" s="30" t="n">
        <v>1</v>
      </c>
      <c r="V8" s="30" t="n">
        <v>1</v>
      </c>
      <c r="W8" s="30" t="n">
        <v>1</v>
      </c>
      <c r="X8" s="30" t="n">
        <v>1</v>
      </c>
      <c r="Y8" s="30" t="n">
        <v>1</v>
      </c>
      <c r="Z8" s="30" t="n">
        <v>1</v>
      </c>
      <c r="AA8" s="30" t="n">
        <v>1</v>
      </c>
      <c r="AB8" s="30" t="n">
        <v>1</v>
      </c>
      <c r="AC8" s="30" t="n">
        <v>1</v>
      </c>
      <c r="AD8" s="30" t="n">
        <v>1</v>
      </c>
      <c r="AE8" s="30" t="n">
        <v>1</v>
      </c>
      <c r="AF8" s="30" t="n">
        <v>1</v>
      </c>
      <c r="AG8" s="30" t="n">
        <v>1</v>
      </c>
      <c r="AH8" s="34" t="n">
        <v>1</v>
      </c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</row>
    <row r="9" customFormat="false" ht="15.95" hidden="false" customHeight="true" outlineLevel="0" collapsed="false">
      <c r="A9" s="27" t="n">
        <f aca="false">+A8+1</f>
        <v>6</v>
      </c>
      <c r="B9" s="28" t="s">
        <v>8</v>
      </c>
      <c r="C9" s="27" t="n">
        <v>1098</v>
      </c>
      <c r="D9" s="35"/>
      <c r="E9" s="32" t="n">
        <v>1</v>
      </c>
      <c r="F9" s="32" t="n">
        <v>1</v>
      </c>
      <c r="G9" s="32" t="n">
        <v>1</v>
      </c>
      <c r="H9" s="32" t="n">
        <v>1</v>
      </c>
      <c r="I9" s="32" t="n">
        <v>1</v>
      </c>
      <c r="J9" s="32" t="n">
        <v>1</v>
      </c>
      <c r="K9" s="32" t="n">
        <v>1</v>
      </c>
      <c r="L9" s="32" t="n">
        <v>1</v>
      </c>
      <c r="M9" s="32" t="n">
        <v>1</v>
      </c>
      <c r="N9" s="32" t="n">
        <v>1</v>
      </c>
      <c r="O9" s="32" t="n">
        <v>1</v>
      </c>
      <c r="P9" s="32" t="n">
        <v>1</v>
      </c>
      <c r="Q9" s="32" t="n">
        <v>1</v>
      </c>
      <c r="R9" s="30" t="n">
        <v>1</v>
      </c>
      <c r="S9" s="30" t="n">
        <v>1</v>
      </c>
      <c r="T9" s="30" t="n">
        <v>1</v>
      </c>
      <c r="U9" s="30" t="n">
        <v>1</v>
      </c>
      <c r="V9" s="30" t="n">
        <v>1</v>
      </c>
      <c r="W9" s="30" t="n">
        <v>1</v>
      </c>
      <c r="X9" s="30" t="n">
        <v>1</v>
      </c>
      <c r="Y9" s="30" t="n">
        <v>1</v>
      </c>
      <c r="Z9" s="30" t="n">
        <v>1</v>
      </c>
      <c r="AA9" s="30" t="n">
        <v>1</v>
      </c>
      <c r="AB9" s="30" t="n">
        <v>1</v>
      </c>
      <c r="AC9" s="30" t="n">
        <v>1</v>
      </c>
      <c r="AD9" s="30" t="n">
        <v>1</v>
      </c>
      <c r="AE9" s="30" t="n">
        <v>1</v>
      </c>
      <c r="AF9" s="30" t="n">
        <v>1</v>
      </c>
      <c r="AG9" s="30" t="n">
        <v>1</v>
      </c>
      <c r="AH9" s="34" t="n">
        <v>1</v>
      </c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</row>
    <row r="10" customFormat="false" ht="15.95" hidden="false" customHeight="true" outlineLevel="0" collapsed="false">
      <c r="A10" s="27" t="n">
        <f aca="false">+A9+1</f>
        <v>7</v>
      </c>
      <c r="B10" s="28" t="s">
        <v>9</v>
      </c>
      <c r="C10" s="27" t="n">
        <v>780</v>
      </c>
      <c r="D10" s="29"/>
      <c r="E10" s="32" t="n">
        <v>1</v>
      </c>
      <c r="F10" s="32" t="n">
        <v>1</v>
      </c>
      <c r="G10" s="32" t="n">
        <v>1</v>
      </c>
      <c r="H10" s="32" t="n">
        <v>1</v>
      </c>
      <c r="I10" s="32" t="n">
        <v>1</v>
      </c>
      <c r="J10" s="32" t="n">
        <v>1</v>
      </c>
      <c r="K10" s="32" t="n">
        <v>1</v>
      </c>
      <c r="L10" s="32" t="n">
        <v>1</v>
      </c>
      <c r="M10" s="32" t="n">
        <v>1</v>
      </c>
      <c r="N10" s="32" t="n">
        <v>1</v>
      </c>
      <c r="O10" s="32" t="n">
        <v>1</v>
      </c>
      <c r="P10" s="32" t="n">
        <v>1</v>
      </c>
      <c r="Q10" s="32" t="n">
        <v>1</v>
      </c>
      <c r="R10" s="30" t="n">
        <v>1</v>
      </c>
      <c r="S10" s="30" t="n">
        <v>1</v>
      </c>
      <c r="T10" s="30" t="n">
        <v>1</v>
      </c>
      <c r="U10" s="30" t="n">
        <v>1</v>
      </c>
      <c r="V10" s="30" t="n">
        <v>1</v>
      </c>
      <c r="W10" s="30" t="n">
        <v>1</v>
      </c>
      <c r="X10" s="30" t="n">
        <v>1</v>
      </c>
      <c r="Y10" s="30" t="n">
        <v>1</v>
      </c>
      <c r="Z10" s="30" t="n">
        <v>1</v>
      </c>
      <c r="AA10" s="30" t="n">
        <v>1</v>
      </c>
      <c r="AB10" s="30" t="n">
        <v>1</v>
      </c>
      <c r="AC10" s="30" t="n">
        <v>1</v>
      </c>
      <c r="AD10" s="30" t="n">
        <v>1</v>
      </c>
      <c r="AE10" s="30" t="n">
        <v>1</v>
      </c>
      <c r="AF10" s="30" t="n">
        <v>1</v>
      </c>
      <c r="AG10" s="30" t="n">
        <v>1</v>
      </c>
      <c r="AH10" s="34" t="n">
        <v>1</v>
      </c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</row>
    <row r="11" customFormat="false" ht="15.95" hidden="false" customHeight="true" outlineLevel="0" collapsed="false">
      <c r="A11" s="79" t="n">
        <f aca="false">+A10+1</f>
        <v>8</v>
      </c>
      <c r="B11" s="80" t="s">
        <v>10</v>
      </c>
      <c r="C11" s="79" t="n">
        <v>1194</v>
      </c>
      <c r="D11" s="81"/>
      <c r="E11" s="51" t="n">
        <v>1</v>
      </c>
      <c r="F11" s="51" t="n">
        <v>1</v>
      </c>
      <c r="G11" s="51" t="n">
        <v>1</v>
      </c>
      <c r="H11" s="51" t="n">
        <v>1</v>
      </c>
      <c r="I11" s="51" t="n">
        <v>1</v>
      </c>
      <c r="J11" s="51" t="n">
        <v>1</v>
      </c>
      <c r="K11" s="51" t="n">
        <v>1</v>
      </c>
      <c r="L11" s="51" t="n">
        <v>1</v>
      </c>
      <c r="M11" s="51" t="n">
        <v>1</v>
      </c>
      <c r="N11" s="51" t="n">
        <v>1</v>
      </c>
      <c r="O11" s="51" t="n">
        <v>1</v>
      </c>
      <c r="P11" s="51" t="n">
        <v>1</v>
      </c>
      <c r="Q11" s="51" t="n">
        <v>1</v>
      </c>
      <c r="R11" s="51" t="n">
        <v>1</v>
      </c>
      <c r="S11" s="51" t="n">
        <v>1</v>
      </c>
      <c r="T11" s="51" t="n">
        <v>1</v>
      </c>
      <c r="U11" s="51" t="n">
        <v>1</v>
      </c>
      <c r="V11" s="51" t="n">
        <v>1</v>
      </c>
      <c r="W11" s="51" t="n">
        <v>1</v>
      </c>
      <c r="X11" s="51" t="n">
        <v>1</v>
      </c>
      <c r="Y11" s="51" t="n">
        <v>1</v>
      </c>
      <c r="Z11" s="51" t="n">
        <v>1</v>
      </c>
      <c r="AA11" s="51" t="n">
        <v>1</v>
      </c>
      <c r="AB11" s="51" t="n">
        <v>1</v>
      </c>
      <c r="AC11" s="51" t="n">
        <v>1</v>
      </c>
      <c r="AD11" s="51" t="n">
        <v>1</v>
      </c>
      <c r="AE11" s="51" t="n">
        <v>1</v>
      </c>
      <c r="AF11" s="51" t="n">
        <v>1</v>
      </c>
      <c r="AG11" s="51" t="n">
        <v>1</v>
      </c>
      <c r="AH11" s="52" t="n">
        <v>1</v>
      </c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</row>
    <row r="12" customFormat="false" ht="15.95" hidden="false" customHeight="true" outlineLevel="0" collapsed="false">
      <c r="A12" s="53"/>
      <c r="B12" s="54" t="s">
        <v>11</v>
      </c>
      <c r="C12" s="55"/>
      <c r="D12" s="56"/>
      <c r="E12" s="59" t="n">
        <f aca="false">(E4*$C4)+(E5*$C5)+(E6*$C6)+(E7*$C7)+(E8*$C8)+(E9*$C9)+(E10*$C10)+(E11*$C11)</f>
        <v>7702</v>
      </c>
      <c r="F12" s="59" t="n">
        <f aca="false">(F4*$C4)+(F5*$C5)+(F6*$C6)+(F7*$C7)+(F8*$C8)+(F9*$C9)+(F10*$C10)+(F11*$C11)</f>
        <v>7702</v>
      </c>
      <c r="G12" s="59" t="n">
        <f aca="false">(G4*$C4)+(G5*$C5)+(G6*$C6)+(G7*$C7)+(G8*$C8)+(G9*$C9)+(G10*$C10)+(G11*$C11)</f>
        <v>7702</v>
      </c>
      <c r="H12" s="59" t="n">
        <f aca="false">(H4*$C4)+(H5*$C5)+(H6*$C6)+(H7*$C7)+(H8*$C8)+(H9*$C9)+(H10*$C10)+(H11*$C11)</f>
        <v>7702</v>
      </c>
      <c r="I12" s="59" t="n">
        <f aca="false">(I4*$C4)+(I5*$C5)+(I6*$C6)+(I7*$C7)+(I8*$C8)+(I9*$C9)+(I10*$C10)+(I11*$C11)</f>
        <v>7702</v>
      </c>
      <c r="J12" s="59" t="n">
        <f aca="false">(J4*$C4)+(J5*$C5)+(J6*$C6)+(J7*$C7)+(J8*$C8)+(J9*$C9)+(J10*$C10)+(J11*$C11)</f>
        <v>7702</v>
      </c>
      <c r="K12" s="59" t="n">
        <f aca="false">(K4*$C4)+(K5*$C5)+(K6*$C6)+(K7*$C7)+(K8*$C8)+(K9*$C9)+(K10*$C10)+(K11*$C11)</f>
        <v>7702</v>
      </c>
      <c r="L12" s="59" t="n">
        <f aca="false">(L4*$C4)+(L5*$C5)+(L6*$C6)+(L7*$C7)+(L8*$C8)+(L9*$C9)+(L10*$C10)+(L11*$C11)</f>
        <v>7702</v>
      </c>
      <c r="M12" s="59" t="n">
        <f aca="false">(M4*$C4)+(M5*$C5)+(M6*$C6)+(M7*$C7)+(M8*$C8)+(M9*$C9)+(M10*$C10)+(M11*$C11)</f>
        <v>7702</v>
      </c>
      <c r="N12" s="59" t="n">
        <f aca="false">(N4*$C4)+(N5*$C5)+(N6*$C6)+(N7*$C7)+(N8*$C8)+(N9*$C9)+(N10*$C10)+(N11*$C11)</f>
        <v>7702</v>
      </c>
      <c r="O12" s="59" t="n">
        <f aca="false">(O4*$C4)+(O5*$C5)+(O6*$C6)+(O7*$C7)+(O8*$C8)+(O9*$C9)+(O10*$C10)+(O11*$C11)</f>
        <v>7702</v>
      </c>
      <c r="P12" s="59" t="n">
        <f aca="false">(P4*$C4)+(P5*$C5)+(P6*$C6)+(P7*$C7)+(P8*$C8)+(P9*$C9)+(P10*$C10)+(P11*$C11)</f>
        <v>7702</v>
      </c>
      <c r="Q12" s="59" t="n">
        <f aca="false">(Q4*$C4)+(Q5*$C5)+(Q6*$C6)+(Q7*$C7)+(Q8*$C8)+(Q9*$C9)+(Q10*$C10)+(Q11*$C11)</f>
        <v>7702</v>
      </c>
      <c r="R12" s="59" t="n">
        <f aca="false">(R4*$C4)+(R5*$C5)+(R6*$C6)+(R7*$C7)+(R8*$C8)+(R9*$C9)+(R10*$C10)+(R11*$C11)</f>
        <v>7702</v>
      </c>
      <c r="S12" s="59" t="n">
        <f aca="false">(S4*$C4)+(S5*$C5)+(S6*$C6)+(S7*$C7)+(S8*$C8)+(S9*$C9)+(S10*$C10)+(S11*$C11)</f>
        <v>7702</v>
      </c>
      <c r="T12" s="59" t="n">
        <f aca="false">(T4*$C4)+(T5*$C5)+(T6*$C6)+(T7*$C7)+(T8*$C8)+(T9*$C9)+(T10*$C10)+(T11*$C11)</f>
        <v>7702</v>
      </c>
      <c r="U12" s="59" t="n">
        <f aca="false">(U4*$C4)+(U5*$C5)+(U6*$C6)+(U7*$C7)+(U8*$C8)+(U9*$C9)+(U10*$C10)+(U11*$C11)</f>
        <v>7702</v>
      </c>
      <c r="V12" s="59" t="n">
        <f aca="false">(V4*$C4)+(V5*$C5)+(V6*$C6)+(V7*$C7)+(V8*$C8)+(V9*$C9)+(V10*$C10)+(V11*$C11)</f>
        <v>7702</v>
      </c>
      <c r="W12" s="59" t="n">
        <f aca="false">(W4*$C4)+(W5*$C5)+(W6*$C6)+(W7*$C7)+(W8*$C8)+(W9*$C9)+(W10*$C10)+(W11*$C11)</f>
        <v>7702</v>
      </c>
      <c r="X12" s="59" t="n">
        <f aca="false">(X4*$C4)+(X5*$C5)+(X6*$C6)+(X7*$C7)+(X8*$C8)+(X9*$C9)+(X10*$C10)+(X11*$C11)</f>
        <v>7702</v>
      </c>
      <c r="Y12" s="59" t="n">
        <f aca="false">(Y4*$C4)+(Y5*$C5)+(Y6*$C6)+(Y7*$C7)+(Y8*$C8)+(Y9*$C9)+(Y10*$C10)+(Y11*$C11)</f>
        <v>7702</v>
      </c>
      <c r="Z12" s="59" t="n">
        <f aca="false">(Z4*$C4)+(Z5*$C5)+(Z6*$C6)+(Z7*$C7)+(Z8*$C8)+(Z9*$C9)+(Z10*$C10)+(Z11*$C11)</f>
        <v>7702</v>
      </c>
      <c r="AA12" s="59" t="n">
        <f aca="false">(AA4*$C4)+(AA5*$C5)+(AA6*$C6)+(AA7*$C7)+(AA8*$C8)+(AA9*$C9)+(AA10*$C10)+(AA11*$C11)</f>
        <v>7702</v>
      </c>
      <c r="AB12" s="59" t="n">
        <f aca="false">(AB4*$C4)+(AB5*$C5)+(AB6*$C6)+(AB7*$C7)+(AB8*$C8)+(AB9*$C9)+(AB10*$C10)+(AB11*$C11)</f>
        <v>7702</v>
      </c>
      <c r="AC12" s="59" t="n">
        <f aca="false">(AC4*$C4)+(AC5*$C5)+(AC6*$C6)+(AC7*$C7)+(AC8*$C8)+(AC9*$C9)+(AC10*$C10)+(AC11*$C11)</f>
        <v>7702</v>
      </c>
      <c r="AD12" s="59" t="n">
        <f aca="false">(AD4*$C4)+(AD5*$C5)+(AD6*$C6)+(AD7*$C7)+(AD8*$C8)+(AD9*$C9)+(AD10*$C10)+(AD11*$C11)</f>
        <v>7702</v>
      </c>
      <c r="AE12" s="59" t="n">
        <f aca="false">(AE4*$C4)+(AE5*$C5)+(AE6*$C6)+(AE7*$C7)+(AE8*$C8)+(AE9*$C9)+(AE10*$C10)+(AE11*$C11)</f>
        <v>7702</v>
      </c>
      <c r="AF12" s="59" t="n">
        <f aca="false">(AF4*$C4)+(AF5*$C5)+(AF6*$C6)+(AF7*$C7)+(AF8*$C8)+(AF9*$C9)+(AF10*$C10)+(AF11*$C11)</f>
        <v>7702</v>
      </c>
      <c r="AG12" s="59" t="n">
        <f aca="false">(AG4*$C4)+(AG5*$C5)+(AG6*$C6)+(AG7*$C7)+(AG8*$C8)+(AG9*$C9)+(AG10*$C10)+(AG11*$C11)</f>
        <v>7702</v>
      </c>
      <c r="AH12" s="61" t="n">
        <f aca="false">(AH4*$C4)+(AH5*$C5)+(AH6*$C6)+(AH7*$C7)+(AH8*$C8)+(AH9*$C9)+(AH10*$C10)+(AH11*$C11)</f>
        <v>7702</v>
      </c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</row>
    <row r="13" customFormat="false" ht="15.95" hidden="false" customHeight="true" outlineLevel="0" collapsed="false">
      <c r="A13" s="62"/>
      <c r="B13" s="63" t="s">
        <v>12</v>
      </c>
      <c r="C13" s="64" t="n">
        <v>0.0725</v>
      </c>
      <c r="D13" s="65"/>
      <c r="E13" s="59" t="n">
        <f aca="false">E12*$C13</f>
        <v>558.395</v>
      </c>
      <c r="F13" s="59" t="n">
        <f aca="false">F12*$C13</f>
        <v>558.395</v>
      </c>
      <c r="G13" s="59" t="n">
        <f aca="false">G12*$C13</f>
        <v>558.395</v>
      </c>
      <c r="H13" s="59" t="n">
        <f aca="false">H12*$C13</f>
        <v>558.395</v>
      </c>
      <c r="I13" s="59" t="n">
        <f aca="false">I12*$C13</f>
        <v>558.395</v>
      </c>
      <c r="J13" s="59" t="n">
        <f aca="false">J12*$C13</f>
        <v>558.395</v>
      </c>
      <c r="K13" s="59" t="n">
        <f aca="false">K12*$C13</f>
        <v>558.395</v>
      </c>
      <c r="L13" s="59" t="n">
        <f aca="false">L12*$C13</f>
        <v>558.395</v>
      </c>
      <c r="M13" s="59" t="n">
        <f aca="false">M12*$C13</f>
        <v>558.395</v>
      </c>
      <c r="N13" s="59" t="n">
        <f aca="false">N12*$C13</f>
        <v>558.395</v>
      </c>
      <c r="O13" s="59" t="n">
        <f aca="false">O12*$C13</f>
        <v>558.395</v>
      </c>
      <c r="P13" s="59" t="n">
        <f aca="false">P12*$C13</f>
        <v>558.395</v>
      </c>
      <c r="Q13" s="59" t="n">
        <f aca="false">Q12*$C13</f>
        <v>558.395</v>
      </c>
      <c r="R13" s="59" t="n">
        <f aca="false">R12*$C13</f>
        <v>558.395</v>
      </c>
      <c r="S13" s="59" t="n">
        <f aca="false">S12*$C13</f>
        <v>558.395</v>
      </c>
      <c r="T13" s="59" t="n">
        <f aca="false">T12*$C13</f>
        <v>558.395</v>
      </c>
      <c r="U13" s="59" t="n">
        <f aca="false">U12*$C13</f>
        <v>558.395</v>
      </c>
      <c r="V13" s="59" t="n">
        <f aca="false">V12*$C13</f>
        <v>558.395</v>
      </c>
      <c r="W13" s="59" t="n">
        <f aca="false">W12*$C13</f>
        <v>558.395</v>
      </c>
      <c r="X13" s="59" t="n">
        <f aca="false">X12*$C13</f>
        <v>558.395</v>
      </c>
      <c r="Y13" s="59" t="n">
        <f aca="false">Y12*$C13</f>
        <v>558.395</v>
      </c>
      <c r="Z13" s="59" t="n">
        <f aca="false">Z12*$C13</f>
        <v>558.395</v>
      </c>
      <c r="AA13" s="59" t="n">
        <f aca="false">AA12*$C13</f>
        <v>558.395</v>
      </c>
      <c r="AB13" s="59" t="n">
        <f aca="false">AB12*$C13</f>
        <v>558.395</v>
      </c>
      <c r="AC13" s="59" t="n">
        <f aca="false">AC12*$C13</f>
        <v>558.395</v>
      </c>
      <c r="AD13" s="59" t="n">
        <f aca="false">AD12*$C13</f>
        <v>558.395</v>
      </c>
      <c r="AE13" s="59" t="n">
        <f aca="false">AE12*$C13</f>
        <v>558.395</v>
      </c>
      <c r="AF13" s="59" t="n">
        <f aca="false">AF12*$C13</f>
        <v>558.395</v>
      </c>
      <c r="AG13" s="59" t="n">
        <f aca="false">AG12*$C13</f>
        <v>558.395</v>
      </c>
      <c r="AH13" s="61" t="n">
        <f aca="false">AH12*$C13</f>
        <v>558.395</v>
      </c>
      <c r="AI13" s="67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  <c r="IV13" s="68"/>
      <c r="IW13" s="68"/>
    </row>
    <row r="14" customFormat="false" ht="15.95" hidden="false" customHeight="true" outlineLevel="0" collapsed="false">
      <c r="A14" s="62"/>
      <c r="B14" s="69" t="s">
        <v>13</v>
      </c>
      <c r="C14" s="70"/>
      <c r="D14" s="65"/>
      <c r="E14" s="73" t="n">
        <f aca="false">E12-E13</f>
        <v>7143.605</v>
      </c>
      <c r="F14" s="73" t="n">
        <f aca="false">F12-F13</f>
        <v>7143.605</v>
      </c>
      <c r="G14" s="73" t="n">
        <f aca="false">G12-G13</f>
        <v>7143.605</v>
      </c>
      <c r="H14" s="73" t="n">
        <f aca="false">H12-H13</f>
        <v>7143.605</v>
      </c>
      <c r="I14" s="73" t="n">
        <f aca="false">I12-I13</f>
        <v>7143.605</v>
      </c>
      <c r="J14" s="73" t="n">
        <f aca="false">J12-J13</f>
        <v>7143.605</v>
      </c>
      <c r="K14" s="73" t="n">
        <f aca="false">K12-K13</f>
        <v>7143.605</v>
      </c>
      <c r="L14" s="73" t="n">
        <f aca="false">L12-L13</f>
        <v>7143.605</v>
      </c>
      <c r="M14" s="73" t="n">
        <f aca="false">M12-M13</f>
        <v>7143.605</v>
      </c>
      <c r="N14" s="73" t="n">
        <f aca="false">N12-N13</f>
        <v>7143.605</v>
      </c>
      <c r="O14" s="73" t="n">
        <f aca="false">O12-O13</f>
        <v>7143.605</v>
      </c>
      <c r="P14" s="73" t="n">
        <f aca="false">P12-P13</f>
        <v>7143.605</v>
      </c>
      <c r="Q14" s="73" t="n">
        <f aca="false">Q12-Q13</f>
        <v>7143.605</v>
      </c>
      <c r="R14" s="73" t="n">
        <f aca="false">R12-R13</f>
        <v>7143.605</v>
      </c>
      <c r="S14" s="73" t="n">
        <f aca="false">S12-S13</f>
        <v>7143.605</v>
      </c>
      <c r="T14" s="73" t="n">
        <f aca="false">T12-T13</f>
        <v>7143.605</v>
      </c>
      <c r="U14" s="73" t="n">
        <f aca="false">U12-U13</f>
        <v>7143.605</v>
      </c>
      <c r="V14" s="73" t="n">
        <f aca="false">V12-V13</f>
        <v>7143.605</v>
      </c>
      <c r="W14" s="73" t="n">
        <f aca="false">W12-W13</f>
        <v>7143.605</v>
      </c>
      <c r="X14" s="73" t="n">
        <f aca="false">X12-X13</f>
        <v>7143.605</v>
      </c>
      <c r="Y14" s="73" t="n">
        <f aca="false">Y12-Y13</f>
        <v>7143.605</v>
      </c>
      <c r="Z14" s="73" t="n">
        <f aca="false">Z12-Z13</f>
        <v>7143.605</v>
      </c>
      <c r="AA14" s="73" t="n">
        <f aca="false">AA12-AA13</f>
        <v>7143.605</v>
      </c>
      <c r="AB14" s="73" t="n">
        <f aca="false">AB12-AB13</f>
        <v>7143.605</v>
      </c>
      <c r="AC14" s="73" t="n">
        <f aca="false">AC12-AC13</f>
        <v>7143.605</v>
      </c>
      <c r="AD14" s="73" t="n">
        <f aca="false">AD12-AD13</f>
        <v>7143.605</v>
      </c>
      <c r="AE14" s="73" t="n">
        <f aca="false">AE12-AE13</f>
        <v>7143.605</v>
      </c>
      <c r="AF14" s="73" t="n">
        <f aca="false">AF12-AF13</f>
        <v>7143.605</v>
      </c>
      <c r="AG14" s="73" t="n">
        <f aca="false">AG12-AG13</f>
        <v>7143.605</v>
      </c>
      <c r="AH14" s="75" t="n">
        <f aca="false">AH12-AH13</f>
        <v>7143.605</v>
      </c>
      <c r="AI14" s="67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  <c r="IV14" s="68"/>
      <c r="IW14" s="68"/>
    </row>
    <row r="15" customFormat="false" ht="15.95" hidden="false" customHeight="true" outlineLevel="0" collapsed="false">
      <c r="A15" s="18"/>
      <c r="B15" s="76" t="s">
        <v>14</v>
      </c>
      <c r="C15" s="77" t="n">
        <f aca="false">SUM(C4:C11)</f>
        <v>7702</v>
      </c>
      <c r="D15" s="20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5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</row>
    <row r="16" customFormat="false" ht="15.95" hidden="false" customHeight="true" outlineLevel="0" collapsed="false">
      <c r="A16" s="18"/>
      <c r="B16" s="78"/>
      <c r="C16" s="18" t="n">
        <f aca="false">SUM(E14:AH14)/30</f>
        <v>7143.605</v>
      </c>
      <c r="D16" s="20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5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</row>
    <row r="17" customFormat="false" ht="15.95" hidden="false" customHeight="true" outlineLevel="0" collapsed="false">
      <c r="A17" s="18"/>
      <c r="B17" s="19" t="s">
        <v>15</v>
      </c>
      <c r="C17" s="18"/>
      <c r="D17" s="20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5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</row>
    <row r="18" customFormat="false" ht="15.95" hidden="false" customHeight="true" outlineLevel="0" collapsed="false">
      <c r="A18" s="27" t="n">
        <v>1</v>
      </c>
      <c r="B18" s="28" t="s">
        <v>16</v>
      </c>
      <c r="C18" s="27" t="n">
        <v>1150</v>
      </c>
      <c r="D18" s="29"/>
      <c r="E18" s="32" t="n">
        <v>1</v>
      </c>
      <c r="F18" s="32" t="n">
        <v>1</v>
      </c>
      <c r="G18" s="32" t="n">
        <v>1</v>
      </c>
      <c r="H18" s="32" t="n">
        <v>1</v>
      </c>
      <c r="I18" s="32" t="n">
        <v>1</v>
      </c>
      <c r="J18" s="32" t="n">
        <v>1</v>
      </c>
      <c r="K18" s="32" t="n">
        <v>1</v>
      </c>
      <c r="L18" s="32" t="n">
        <v>1</v>
      </c>
      <c r="M18" s="32" t="n">
        <v>1</v>
      </c>
      <c r="N18" s="32" t="n">
        <v>1</v>
      </c>
      <c r="O18" s="32" t="n">
        <v>1</v>
      </c>
      <c r="P18" s="32" t="n">
        <v>1</v>
      </c>
      <c r="Q18" s="32" t="n">
        <v>1</v>
      </c>
      <c r="R18" s="32" t="n">
        <v>1</v>
      </c>
      <c r="S18" s="32" t="n">
        <v>1</v>
      </c>
      <c r="T18" s="32" t="n">
        <v>1</v>
      </c>
      <c r="U18" s="32" t="n">
        <v>1</v>
      </c>
      <c r="V18" s="32" t="n">
        <v>1</v>
      </c>
      <c r="W18" s="32" t="n">
        <v>1</v>
      </c>
      <c r="X18" s="32" t="n">
        <v>1</v>
      </c>
      <c r="Y18" s="32" t="n">
        <v>1</v>
      </c>
      <c r="Z18" s="32" t="n">
        <v>1</v>
      </c>
      <c r="AA18" s="32" t="n">
        <v>1</v>
      </c>
      <c r="AB18" s="32" t="n">
        <v>1</v>
      </c>
      <c r="AC18" s="32" t="n">
        <v>1</v>
      </c>
      <c r="AD18" s="32" t="n">
        <v>1</v>
      </c>
      <c r="AE18" s="32" t="n">
        <v>1</v>
      </c>
      <c r="AF18" s="32" t="n">
        <v>1</v>
      </c>
      <c r="AG18" s="32" t="n">
        <v>1</v>
      </c>
      <c r="AH18" s="34" t="n">
        <v>1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</row>
    <row r="19" customFormat="false" ht="15.95" hidden="false" customHeight="true" outlineLevel="0" collapsed="false">
      <c r="A19" s="27" t="n">
        <f aca="false">+A18+1</f>
        <v>2</v>
      </c>
      <c r="B19" s="28" t="s">
        <v>17</v>
      </c>
      <c r="C19" s="27" t="n">
        <v>1150</v>
      </c>
      <c r="D19" s="29"/>
      <c r="E19" s="32" t="n">
        <v>1</v>
      </c>
      <c r="F19" s="32" t="n">
        <v>1</v>
      </c>
      <c r="G19" s="32" t="n">
        <v>1</v>
      </c>
      <c r="H19" s="32" t="n">
        <v>1</v>
      </c>
      <c r="I19" s="32" t="n">
        <v>1</v>
      </c>
      <c r="J19" s="32" t="n">
        <v>1</v>
      </c>
      <c r="K19" s="32" t="n">
        <v>1</v>
      </c>
      <c r="L19" s="32" t="n">
        <v>1</v>
      </c>
      <c r="M19" s="32" t="n">
        <v>1</v>
      </c>
      <c r="N19" s="32" t="n">
        <v>1</v>
      </c>
      <c r="O19" s="32" t="n">
        <v>1</v>
      </c>
      <c r="P19" s="32" t="n">
        <v>1</v>
      </c>
      <c r="Q19" s="32" t="n">
        <v>1</v>
      </c>
      <c r="R19" s="32" t="n">
        <v>1</v>
      </c>
      <c r="S19" s="32" t="n">
        <v>1</v>
      </c>
      <c r="T19" s="32" t="n">
        <v>1</v>
      </c>
      <c r="U19" s="32" t="n">
        <v>1</v>
      </c>
      <c r="V19" s="32" t="n">
        <v>1</v>
      </c>
      <c r="W19" s="32" t="n">
        <v>1</v>
      </c>
      <c r="X19" s="32" t="n">
        <v>1</v>
      </c>
      <c r="Y19" s="32" t="n">
        <v>1</v>
      </c>
      <c r="Z19" s="32" t="n">
        <v>1</v>
      </c>
      <c r="AA19" s="32" t="n">
        <v>1</v>
      </c>
      <c r="AB19" s="32" t="n">
        <v>1</v>
      </c>
      <c r="AC19" s="32" t="n">
        <v>1</v>
      </c>
      <c r="AD19" s="32" t="n">
        <v>1</v>
      </c>
      <c r="AE19" s="32" t="n">
        <v>1</v>
      </c>
      <c r="AF19" s="32" t="n">
        <v>1</v>
      </c>
      <c r="AG19" s="32" t="n">
        <v>1</v>
      </c>
      <c r="AH19" s="34" t="n">
        <v>1</v>
      </c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</row>
    <row r="20" customFormat="false" ht="15.95" hidden="false" customHeight="true" outlineLevel="0" collapsed="false">
      <c r="A20" s="27" t="n">
        <f aca="false">+A19+1</f>
        <v>3</v>
      </c>
      <c r="B20" s="28" t="s">
        <v>18</v>
      </c>
      <c r="C20" s="27" t="n">
        <v>1250</v>
      </c>
      <c r="D20" s="29"/>
      <c r="E20" s="32" t="n">
        <v>1</v>
      </c>
      <c r="F20" s="32" t="n">
        <v>1</v>
      </c>
      <c r="G20" s="32" t="n">
        <v>1</v>
      </c>
      <c r="H20" s="32" t="n">
        <v>1</v>
      </c>
      <c r="I20" s="32" t="n">
        <v>1</v>
      </c>
      <c r="J20" s="32" t="n">
        <v>1</v>
      </c>
      <c r="K20" s="32" t="n">
        <v>1</v>
      </c>
      <c r="L20" s="32" t="n">
        <v>1</v>
      </c>
      <c r="M20" s="32" t="n">
        <v>1</v>
      </c>
      <c r="N20" s="32" t="n">
        <v>1</v>
      </c>
      <c r="O20" s="32" t="n">
        <v>1</v>
      </c>
      <c r="P20" s="32" t="n">
        <v>1</v>
      </c>
      <c r="Q20" s="32" t="n">
        <v>1</v>
      </c>
      <c r="R20" s="32" t="n">
        <v>1</v>
      </c>
      <c r="S20" s="32" t="n">
        <v>1</v>
      </c>
      <c r="T20" s="32" t="n">
        <v>1</v>
      </c>
      <c r="U20" s="32" t="n">
        <v>1</v>
      </c>
      <c r="V20" s="32" t="n">
        <v>1</v>
      </c>
      <c r="W20" s="32" t="n">
        <v>1</v>
      </c>
      <c r="X20" s="32" t="n">
        <v>1</v>
      </c>
      <c r="Y20" s="32" t="n">
        <v>1</v>
      </c>
      <c r="Z20" s="32" t="n">
        <v>1</v>
      </c>
      <c r="AA20" s="32" t="n">
        <v>1</v>
      </c>
      <c r="AB20" s="32" t="n">
        <v>1</v>
      </c>
      <c r="AC20" s="32" t="n">
        <v>1</v>
      </c>
      <c r="AD20" s="32" t="n">
        <v>1</v>
      </c>
      <c r="AE20" s="32" t="n">
        <v>1</v>
      </c>
      <c r="AF20" s="32" t="n">
        <v>1</v>
      </c>
      <c r="AG20" s="32" t="n">
        <v>1</v>
      </c>
      <c r="AH20" s="34" t="n">
        <v>1</v>
      </c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</row>
    <row r="21" customFormat="false" ht="15.95" hidden="false" customHeight="true" outlineLevel="0" collapsed="false">
      <c r="A21" s="79" t="n">
        <f aca="false">+A20+1</f>
        <v>4</v>
      </c>
      <c r="B21" s="80" t="s">
        <v>19</v>
      </c>
      <c r="C21" s="79" t="n">
        <v>1250</v>
      </c>
      <c r="D21" s="81"/>
      <c r="E21" s="51" t="n">
        <v>1</v>
      </c>
      <c r="F21" s="51" t="n">
        <v>1</v>
      </c>
      <c r="G21" s="51" t="n">
        <v>1</v>
      </c>
      <c r="H21" s="51" t="n">
        <v>1</v>
      </c>
      <c r="I21" s="51" t="n">
        <v>1</v>
      </c>
      <c r="J21" s="51" t="n">
        <v>1</v>
      </c>
      <c r="K21" s="51" t="n">
        <v>1</v>
      </c>
      <c r="L21" s="51" t="n">
        <v>1</v>
      </c>
      <c r="M21" s="51" t="n">
        <v>1</v>
      </c>
      <c r="N21" s="51" t="n">
        <v>1</v>
      </c>
      <c r="O21" s="51" t="n">
        <v>1</v>
      </c>
      <c r="P21" s="51" t="n">
        <v>1</v>
      </c>
      <c r="Q21" s="51" t="n">
        <v>1</v>
      </c>
      <c r="R21" s="51" t="n">
        <v>1</v>
      </c>
      <c r="S21" s="51" t="n">
        <v>1</v>
      </c>
      <c r="T21" s="51" t="n">
        <v>1</v>
      </c>
      <c r="U21" s="51" t="n">
        <v>1</v>
      </c>
      <c r="V21" s="51" t="n">
        <v>1</v>
      </c>
      <c r="W21" s="51" t="n">
        <v>1</v>
      </c>
      <c r="X21" s="51" t="n">
        <v>1</v>
      </c>
      <c r="Y21" s="51" t="n">
        <v>1</v>
      </c>
      <c r="Z21" s="51" t="n">
        <v>1</v>
      </c>
      <c r="AA21" s="51" t="n">
        <v>1</v>
      </c>
      <c r="AB21" s="51" t="n">
        <v>1</v>
      </c>
      <c r="AC21" s="51" t="n">
        <v>1</v>
      </c>
      <c r="AD21" s="51" t="n">
        <v>1</v>
      </c>
      <c r="AE21" s="51" t="n">
        <v>1</v>
      </c>
      <c r="AF21" s="51" t="n">
        <v>1</v>
      </c>
      <c r="AG21" s="51" t="n">
        <v>1</v>
      </c>
      <c r="AH21" s="52" t="n">
        <v>1</v>
      </c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</row>
    <row r="22" customFormat="false" ht="15.95" hidden="false" customHeight="true" outlineLevel="0" collapsed="false">
      <c r="A22" s="53"/>
      <c r="B22" s="54" t="s">
        <v>11</v>
      </c>
      <c r="C22" s="55"/>
      <c r="D22" s="56"/>
      <c r="E22" s="59" t="n">
        <f aca="false">(E18*$C18)+(E19*$C19)+(E20*$C20)+(E21*$C21)</f>
        <v>4800</v>
      </c>
      <c r="F22" s="59" t="n">
        <f aca="false">(F18*$C18)+(F19*$C19)+(F20*$C20)+(F21*$C21)</f>
        <v>4800</v>
      </c>
      <c r="G22" s="59" t="n">
        <f aca="false">(G18*$C18)+(G19*$C19)+(G20*$C20)+(G21*$C21)</f>
        <v>4800</v>
      </c>
      <c r="H22" s="59" t="n">
        <f aca="false">(H18*$C18)+(H19*$C19)+(H20*$C20)+(H21*$C21)</f>
        <v>4800</v>
      </c>
      <c r="I22" s="59" t="n">
        <f aca="false">(I18*$C18)+(I19*$C19)+(I20*$C20)+(I21*$C21)</f>
        <v>4800</v>
      </c>
      <c r="J22" s="59" t="n">
        <f aca="false">(J18*$C18)+(J19*$C19)+(J20*$C20)+(J21*$C21)</f>
        <v>4800</v>
      </c>
      <c r="K22" s="59" t="n">
        <f aca="false">(K18*$C18)+(K19*$C19)+(K20*$C20)+(K21*$C21)</f>
        <v>4800</v>
      </c>
      <c r="L22" s="59" t="n">
        <f aca="false">(L18*$C18)+(L19*$C19)+(L20*$C20)+(L21*$C21)</f>
        <v>4800</v>
      </c>
      <c r="M22" s="59" t="n">
        <f aca="false">(M18*$C18)+(M19*$C19)+(M20*$C20)+(M21*$C21)</f>
        <v>4800</v>
      </c>
      <c r="N22" s="59" t="n">
        <f aca="false">(N18*$C18)+(N19*$C19)+(N20*$C20)+(N21*$C21)</f>
        <v>4800</v>
      </c>
      <c r="O22" s="59" t="n">
        <f aca="false">(O18*$C18)+(O19*$C19)+(O20*$C20)+(O21*$C21)</f>
        <v>4800</v>
      </c>
      <c r="P22" s="59" t="n">
        <f aca="false">(P18*$C18)+(P19*$C19)+(P20*$C20)+(P21*$C21)</f>
        <v>4800</v>
      </c>
      <c r="Q22" s="59" t="n">
        <f aca="false">(Q18*$C18)+(Q19*$C19)+(Q20*$C20)+(Q21*$C21)</f>
        <v>4800</v>
      </c>
      <c r="R22" s="59" t="n">
        <f aca="false">(R18*$C18)+(R19*$C19)+(R20*$C20)+(R21*$C21)</f>
        <v>4800</v>
      </c>
      <c r="S22" s="59" t="n">
        <f aca="false">(S18*$C18)+(S19*$C19)+(S20*$C20)+(S21*$C21)</f>
        <v>4800</v>
      </c>
      <c r="T22" s="59" t="n">
        <f aca="false">(T18*$C18)+(T19*$C19)+(T20*$C20)+(T21*$C21)</f>
        <v>4800</v>
      </c>
      <c r="U22" s="59" t="n">
        <f aca="false">(U18*$C18)+(U19*$C19)+(U20*$C20)+(U21*$C21)</f>
        <v>4800</v>
      </c>
      <c r="V22" s="59" t="n">
        <f aca="false">(V18*$C18)+(V19*$C19)+(V20*$C20)+(V21*$C21)</f>
        <v>4800</v>
      </c>
      <c r="W22" s="59" t="n">
        <f aca="false">(W18*$C18)+(W19*$C19)+(W20*$C20)+(W21*$C21)</f>
        <v>4800</v>
      </c>
      <c r="X22" s="59" t="n">
        <f aca="false">(X18*$C18)+(X19*$C19)+(X20*$C20)+(X21*$C21)</f>
        <v>4800</v>
      </c>
      <c r="Y22" s="59" t="n">
        <f aca="false">(Y18*$C18)+(Y19*$C19)+(Y20*$C20)+(Y21*$C21)</f>
        <v>4800</v>
      </c>
      <c r="Z22" s="59" t="n">
        <f aca="false">(Z18*$C18)+(Z19*$C19)+(Z20*$C20)+(Z21*$C21)</f>
        <v>4800</v>
      </c>
      <c r="AA22" s="59" t="n">
        <f aca="false">(AA18*$C18)+(AA19*$C19)+(AA20*$C20)+(AA21*$C21)</f>
        <v>4800</v>
      </c>
      <c r="AB22" s="59" t="n">
        <f aca="false">(AB18*$C18)+(AB19*$C19)+(AB20*$C20)+(AB21*$C21)</f>
        <v>4800</v>
      </c>
      <c r="AC22" s="59" t="n">
        <f aca="false">(AC18*$C18)+(AC19*$C19)+(AC20*$C20)+(AC21*$C21)</f>
        <v>4800</v>
      </c>
      <c r="AD22" s="59" t="n">
        <f aca="false">(AD18*$C18)+(AD19*$C19)+(AD20*$C20)+(AD21*$C21)</f>
        <v>4800</v>
      </c>
      <c r="AE22" s="59" t="n">
        <f aca="false">(AE18*$C18)+(AE19*$C19)+(AE20*$C20)+(AE21*$C21)</f>
        <v>4800</v>
      </c>
      <c r="AF22" s="59" t="n">
        <f aca="false">(AF18*$C18)+(AF19*$C19)+(AF20*$C20)+(AF21*$C21)</f>
        <v>4800</v>
      </c>
      <c r="AG22" s="59" t="n">
        <f aca="false">(AG18*$C18)+(AG19*$C19)+(AG20*$C20)+(AG21*$C21)</f>
        <v>4800</v>
      </c>
      <c r="AH22" s="61" t="n">
        <f aca="false">(AH18*$C18)+(AH19*$C19)+(AH20*$C20)+(AH21*$C21)</f>
        <v>4800</v>
      </c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</row>
    <row r="23" customFormat="false" ht="15.95" hidden="false" customHeight="true" outlineLevel="0" collapsed="false">
      <c r="A23" s="62"/>
      <c r="B23" s="63" t="s">
        <v>12</v>
      </c>
      <c r="C23" s="64" t="n">
        <v>0.0263</v>
      </c>
      <c r="D23" s="65"/>
      <c r="E23" s="59" t="n">
        <f aca="false">E22*$C23</f>
        <v>126.24</v>
      </c>
      <c r="F23" s="59" t="n">
        <f aca="false">F22*$C23</f>
        <v>126.24</v>
      </c>
      <c r="G23" s="59" t="n">
        <f aca="false">G22*$C23</f>
        <v>126.24</v>
      </c>
      <c r="H23" s="59" t="n">
        <f aca="false">H22*$C23</f>
        <v>126.24</v>
      </c>
      <c r="I23" s="59" t="n">
        <f aca="false">I22*$C23</f>
        <v>126.24</v>
      </c>
      <c r="J23" s="59" t="n">
        <f aca="false">J22*$C23</f>
        <v>126.24</v>
      </c>
      <c r="K23" s="59" t="n">
        <f aca="false">K22*$C23</f>
        <v>126.24</v>
      </c>
      <c r="L23" s="59" t="n">
        <f aca="false">L22*$C23</f>
        <v>126.24</v>
      </c>
      <c r="M23" s="59" t="n">
        <f aca="false">M22*$C23</f>
        <v>126.24</v>
      </c>
      <c r="N23" s="59" t="n">
        <f aca="false">N22*$C23</f>
        <v>126.24</v>
      </c>
      <c r="O23" s="59" t="n">
        <f aca="false">O22*$C23</f>
        <v>126.24</v>
      </c>
      <c r="P23" s="59" t="n">
        <f aca="false">P22*$C23</f>
        <v>126.24</v>
      </c>
      <c r="Q23" s="59" t="n">
        <f aca="false">Q22*$C23</f>
        <v>126.24</v>
      </c>
      <c r="R23" s="59" t="n">
        <f aca="false">R22*$C23</f>
        <v>126.24</v>
      </c>
      <c r="S23" s="59" t="n">
        <f aca="false">S22*$C23</f>
        <v>126.24</v>
      </c>
      <c r="T23" s="59" t="n">
        <f aca="false">T22*$C23</f>
        <v>126.24</v>
      </c>
      <c r="U23" s="59" t="n">
        <f aca="false">U22*$C23</f>
        <v>126.24</v>
      </c>
      <c r="V23" s="59" t="n">
        <f aca="false">V22*$C23</f>
        <v>126.24</v>
      </c>
      <c r="W23" s="59" t="n">
        <f aca="false">W22*$C23</f>
        <v>126.24</v>
      </c>
      <c r="X23" s="59" t="n">
        <f aca="false">X22*$C23</f>
        <v>126.24</v>
      </c>
      <c r="Y23" s="59" t="n">
        <f aca="false">Y22*$C23</f>
        <v>126.24</v>
      </c>
      <c r="Z23" s="59" t="n">
        <f aca="false">Z22*$C23</f>
        <v>126.24</v>
      </c>
      <c r="AA23" s="59" t="n">
        <f aca="false">AA22*$C23</f>
        <v>126.24</v>
      </c>
      <c r="AB23" s="59" t="n">
        <f aca="false">AB22*$C23</f>
        <v>126.24</v>
      </c>
      <c r="AC23" s="59" t="n">
        <f aca="false">AC22*$C23</f>
        <v>126.24</v>
      </c>
      <c r="AD23" s="59" t="n">
        <f aca="false">AD22*$C23</f>
        <v>126.24</v>
      </c>
      <c r="AE23" s="59" t="n">
        <f aca="false">AE22*$C23</f>
        <v>126.24</v>
      </c>
      <c r="AF23" s="59" t="n">
        <f aca="false">AF22*$C23</f>
        <v>126.24</v>
      </c>
      <c r="AG23" s="59" t="n">
        <f aca="false">AG22*$C23</f>
        <v>126.24</v>
      </c>
      <c r="AH23" s="61" t="n">
        <f aca="false">AH22*$C23</f>
        <v>126.24</v>
      </c>
      <c r="AI23" s="67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8"/>
    </row>
    <row r="24" customFormat="false" ht="15.95" hidden="false" customHeight="true" outlineLevel="0" collapsed="false">
      <c r="A24" s="62"/>
      <c r="B24" s="69" t="s">
        <v>13</v>
      </c>
      <c r="C24" s="70"/>
      <c r="D24" s="65"/>
      <c r="E24" s="73" t="n">
        <f aca="false">E22-E23</f>
        <v>4673.76</v>
      </c>
      <c r="F24" s="73" t="n">
        <f aca="false">F22-F23</f>
        <v>4673.76</v>
      </c>
      <c r="G24" s="73" t="n">
        <f aca="false">G22-G23</f>
        <v>4673.76</v>
      </c>
      <c r="H24" s="73" t="n">
        <f aca="false">H22-H23</f>
        <v>4673.76</v>
      </c>
      <c r="I24" s="73" t="n">
        <f aca="false">I22-I23</f>
        <v>4673.76</v>
      </c>
      <c r="J24" s="73" t="n">
        <f aca="false">J22-J23</f>
        <v>4673.76</v>
      </c>
      <c r="K24" s="73" t="n">
        <f aca="false">K22-K23</f>
        <v>4673.76</v>
      </c>
      <c r="L24" s="73" t="n">
        <f aca="false">L22-L23</f>
        <v>4673.76</v>
      </c>
      <c r="M24" s="73" t="n">
        <f aca="false">M22-M23</f>
        <v>4673.76</v>
      </c>
      <c r="N24" s="73" t="n">
        <f aca="false">N22-N23</f>
        <v>4673.76</v>
      </c>
      <c r="O24" s="73" t="n">
        <f aca="false">O22-O23</f>
        <v>4673.76</v>
      </c>
      <c r="P24" s="73" t="n">
        <f aca="false">P22-P23</f>
        <v>4673.76</v>
      </c>
      <c r="Q24" s="73" t="n">
        <f aca="false">Q22-Q23</f>
        <v>4673.76</v>
      </c>
      <c r="R24" s="73" t="n">
        <f aca="false">R22-R23</f>
        <v>4673.76</v>
      </c>
      <c r="S24" s="73" t="n">
        <f aca="false">S22-S23</f>
        <v>4673.76</v>
      </c>
      <c r="T24" s="73" t="n">
        <f aca="false">T22-T23</f>
        <v>4673.76</v>
      </c>
      <c r="U24" s="73" t="n">
        <f aca="false">U22-U23</f>
        <v>4673.76</v>
      </c>
      <c r="V24" s="73" t="n">
        <f aca="false">V22-V23</f>
        <v>4673.76</v>
      </c>
      <c r="W24" s="73" t="n">
        <f aca="false">W22-W23</f>
        <v>4673.76</v>
      </c>
      <c r="X24" s="73" t="n">
        <f aca="false">X22-X23</f>
        <v>4673.76</v>
      </c>
      <c r="Y24" s="73" t="n">
        <f aca="false">Y22-Y23</f>
        <v>4673.76</v>
      </c>
      <c r="Z24" s="73" t="n">
        <f aca="false">Z22-Z23</f>
        <v>4673.76</v>
      </c>
      <c r="AA24" s="73" t="n">
        <f aca="false">AA22-AA23</f>
        <v>4673.76</v>
      </c>
      <c r="AB24" s="73" t="n">
        <f aca="false">AB22-AB23</f>
        <v>4673.76</v>
      </c>
      <c r="AC24" s="73" t="n">
        <f aca="false">AC22-AC23</f>
        <v>4673.76</v>
      </c>
      <c r="AD24" s="73" t="n">
        <f aca="false">AD22-AD23</f>
        <v>4673.76</v>
      </c>
      <c r="AE24" s="73" t="n">
        <f aca="false">AE22-AE23</f>
        <v>4673.76</v>
      </c>
      <c r="AF24" s="73" t="n">
        <f aca="false">AF22-AF23</f>
        <v>4673.76</v>
      </c>
      <c r="AG24" s="73" t="n">
        <f aca="false">AG22-AG23</f>
        <v>4673.76</v>
      </c>
      <c r="AH24" s="75" t="n">
        <f aca="false">AH22-AH23</f>
        <v>4673.76</v>
      </c>
      <c r="AI24" s="67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</row>
    <row r="25" customFormat="false" ht="15.95" hidden="false" customHeight="true" outlineLevel="0" collapsed="false">
      <c r="A25" s="18"/>
      <c r="B25" s="76" t="s">
        <v>14</v>
      </c>
      <c r="C25" s="77" t="n">
        <f aca="false">SUM(C18:C21)</f>
        <v>4800</v>
      </c>
      <c r="D25" s="20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5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</row>
    <row r="26" customFormat="false" ht="15.95" hidden="false" customHeight="true" outlineLevel="0" collapsed="false">
      <c r="A26" s="18"/>
      <c r="B26" s="78"/>
      <c r="C26" s="18" t="n">
        <f aca="false">SUM(E24:AH24)/30</f>
        <v>4673.76</v>
      </c>
      <c r="D26" s="20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5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</row>
    <row r="27" customFormat="false" ht="15.95" hidden="false" customHeight="true" outlineLevel="0" collapsed="false">
      <c r="A27" s="18"/>
      <c r="B27" s="19" t="s">
        <v>20</v>
      </c>
      <c r="C27" s="18"/>
      <c r="D27" s="20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5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</row>
    <row r="28" customFormat="false" ht="15.95" hidden="false" customHeight="true" outlineLevel="0" collapsed="false">
      <c r="A28" s="27" t="n">
        <v>1</v>
      </c>
      <c r="B28" s="28" t="s">
        <v>21</v>
      </c>
      <c r="C28" s="27" t="n">
        <v>825</v>
      </c>
      <c r="D28" s="35"/>
      <c r="E28" s="32" t="n">
        <v>1</v>
      </c>
      <c r="F28" s="32" t="n">
        <v>1</v>
      </c>
      <c r="G28" s="32" t="n">
        <v>1</v>
      </c>
      <c r="H28" s="32" t="n">
        <v>1</v>
      </c>
      <c r="I28" s="32" t="n">
        <v>1</v>
      </c>
      <c r="J28" s="32" t="n">
        <v>1</v>
      </c>
      <c r="K28" s="32" t="n">
        <v>1</v>
      </c>
      <c r="L28" s="32" t="n">
        <v>1</v>
      </c>
      <c r="M28" s="32" t="n">
        <v>1</v>
      </c>
      <c r="N28" s="32" t="n">
        <v>1</v>
      </c>
      <c r="O28" s="32" t="n">
        <v>1</v>
      </c>
      <c r="P28" s="32" t="n">
        <v>1</v>
      </c>
      <c r="Q28" s="32" t="n">
        <v>1</v>
      </c>
      <c r="R28" s="32" t="n">
        <v>1</v>
      </c>
      <c r="S28" s="32" t="n">
        <v>1</v>
      </c>
      <c r="T28" s="32" t="n">
        <v>1</v>
      </c>
      <c r="U28" s="32" t="n">
        <v>1</v>
      </c>
      <c r="V28" s="32" t="n">
        <v>1</v>
      </c>
      <c r="W28" s="32" t="n">
        <v>1</v>
      </c>
      <c r="X28" s="32" t="n">
        <v>1</v>
      </c>
      <c r="Y28" s="32" t="n">
        <v>1</v>
      </c>
      <c r="Z28" s="32" t="n">
        <v>1</v>
      </c>
      <c r="AA28" s="32" t="n">
        <v>1</v>
      </c>
      <c r="AB28" s="32" t="n">
        <v>1</v>
      </c>
      <c r="AC28" s="32" t="n">
        <v>1</v>
      </c>
      <c r="AD28" s="32" t="n">
        <v>1</v>
      </c>
      <c r="AE28" s="32" t="n">
        <v>1</v>
      </c>
      <c r="AF28" s="32" t="n">
        <v>1</v>
      </c>
      <c r="AG28" s="32" t="n">
        <v>1</v>
      </c>
      <c r="AH28" s="34" t="n">
        <v>1</v>
      </c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</row>
    <row r="29" customFormat="false" ht="15.95" hidden="false" customHeight="true" outlineLevel="0" collapsed="false">
      <c r="A29" s="27" t="n">
        <f aca="false">+A28+1</f>
        <v>2</v>
      </c>
      <c r="B29" s="28" t="s">
        <v>22</v>
      </c>
      <c r="C29" s="27" t="n">
        <v>839</v>
      </c>
      <c r="D29" s="29"/>
      <c r="E29" s="32" t="n">
        <v>1</v>
      </c>
      <c r="F29" s="32" t="n">
        <v>1</v>
      </c>
      <c r="G29" s="32" t="n">
        <v>1</v>
      </c>
      <c r="H29" s="32" t="n">
        <v>1</v>
      </c>
      <c r="I29" s="32" t="n">
        <v>1</v>
      </c>
      <c r="J29" s="32" t="n">
        <v>1</v>
      </c>
      <c r="K29" s="32" t="n">
        <v>1</v>
      </c>
      <c r="L29" s="32" t="n">
        <v>1</v>
      </c>
      <c r="M29" s="32" t="n">
        <v>1</v>
      </c>
      <c r="N29" s="32" t="n">
        <v>1</v>
      </c>
      <c r="O29" s="32" t="n">
        <v>1</v>
      </c>
      <c r="P29" s="32" t="n">
        <v>1</v>
      </c>
      <c r="Q29" s="32" t="n">
        <v>1</v>
      </c>
      <c r="R29" s="32" t="n">
        <v>1</v>
      </c>
      <c r="S29" s="32" t="n">
        <v>1</v>
      </c>
      <c r="T29" s="32" t="n">
        <v>1</v>
      </c>
      <c r="U29" s="32" t="n">
        <v>1</v>
      </c>
      <c r="V29" s="32" t="n">
        <v>1</v>
      </c>
      <c r="W29" s="32" t="n">
        <v>1</v>
      </c>
      <c r="X29" s="32" t="n">
        <v>1</v>
      </c>
      <c r="Y29" s="32" t="n">
        <v>1</v>
      </c>
      <c r="Z29" s="32" t="n">
        <v>1</v>
      </c>
      <c r="AA29" s="32" t="n">
        <v>1</v>
      </c>
      <c r="AB29" s="32" t="n">
        <v>1</v>
      </c>
      <c r="AC29" s="32" t="n">
        <v>1</v>
      </c>
      <c r="AD29" s="32" t="n">
        <v>1</v>
      </c>
      <c r="AE29" s="32" t="n">
        <v>1</v>
      </c>
      <c r="AF29" s="32" t="n">
        <v>1</v>
      </c>
      <c r="AG29" s="32" t="n">
        <v>1</v>
      </c>
      <c r="AH29" s="34" t="n">
        <v>1</v>
      </c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</row>
    <row r="30" customFormat="false" ht="15.95" hidden="false" customHeight="true" outlineLevel="0" collapsed="false">
      <c r="A30" s="27" t="n">
        <f aca="false">+A29+1</f>
        <v>3</v>
      </c>
      <c r="B30" s="28" t="s">
        <v>23</v>
      </c>
      <c r="C30" s="27" t="n">
        <v>839</v>
      </c>
      <c r="D30" s="29"/>
      <c r="E30" s="32" t="n">
        <v>1</v>
      </c>
      <c r="F30" s="32" t="n">
        <v>1</v>
      </c>
      <c r="G30" s="32" t="n">
        <v>1</v>
      </c>
      <c r="H30" s="32" t="n">
        <v>1</v>
      </c>
      <c r="I30" s="32" t="n">
        <v>1</v>
      </c>
      <c r="J30" s="32" t="n">
        <v>1</v>
      </c>
      <c r="K30" s="32" t="n">
        <v>1</v>
      </c>
      <c r="L30" s="32" t="n">
        <v>1</v>
      </c>
      <c r="M30" s="32" t="n">
        <v>1</v>
      </c>
      <c r="N30" s="32" t="n">
        <v>1</v>
      </c>
      <c r="O30" s="32" t="n">
        <v>1</v>
      </c>
      <c r="P30" s="32" t="n">
        <v>1</v>
      </c>
      <c r="Q30" s="32" t="n">
        <v>1</v>
      </c>
      <c r="R30" s="32" t="n">
        <v>1</v>
      </c>
      <c r="S30" s="32" t="n">
        <v>1</v>
      </c>
      <c r="T30" s="32" t="n">
        <v>1</v>
      </c>
      <c r="U30" s="32" t="n">
        <v>1</v>
      </c>
      <c r="V30" s="32" t="n">
        <v>1</v>
      </c>
      <c r="W30" s="32" t="n">
        <v>1</v>
      </c>
      <c r="X30" s="32" t="n">
        <v>1</v>
      </c>
      <c r="Y30" s="32" t="n">
        <v>1</v>
      </c>
      <c r="Z30" s="32" t="n">
        <v>1</v>
      </c>
      <c r="AA30" s="32" t="n">
        <v>1</v>
      </c>
      <c r="AB30" s="32" t="n">
        <v>1</v>
      </c>
      <c r="AC30" s="32" t="n">
        <v>1</v>
      </c>
      <c r="AD30" s="32" t="n">
        <v>1</v>
      </c>
      <c r="AE30" s="32" t="n">
        <v>1</v>
      </c>
      <c r="AF30" s="32" t="n">
        <v>1</v>
      </c>
      <c r="AG30" s="32" t="n">
        <v>1</v>
      </c>
      <c r="AH30" s="34" t="n">
        <v>1</v>
      </c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</row>
    <row r="31" customFormat="false" ht="15.95" hidden="false" customHeight="true" outlineLevel="0" collapsed="false">
      <c r="A31" s="27" t="n">
        <f aca="false">+A30+1</f>
        <v>4</v>
      </c>
      <c r="B31" s="28" t="s">
        <v>24</v>
      </c>
      <c r="C31" s="27" t="n">
        <v>693</v>
      </c>
      <c r="D31" s="29"/>
      <c r="E31" s="32" t="n">
        <v>1</v>
      </c>
      <c r="F31" s="32" t="n">
        <v>1</v>
      </c>
      <c r="G31" s="32" t="n">
        <v>1</v>
      </c>
      <c r="H31" s="32" t="n">
        <v>1</v>
      </c>
      <c r="I31" s="32" t="n">
        <v>1</v>
      </c>
      <c r="J31" s="32" t="n">
        <v>1</v>
      </c>
      <c r="K31" s="32" t="n">
        <v>1</v>
      </c>
      <c r="L31" s="32" t="n">
        <v>1</v>
      </c>
      <c r="M31" s="32" t="n">
        <v>1</v>
      </c>
      <c r="N31" s="32" t="n">
        <v>1</v>
      </c>
      <c r="O31" s="32" t="n">
        <v>1</v>
      </c>
      <c r="P31" s="32" t="n">
        <v>1</v>
      </c>
      <c r="Q31" s="32" t="n">
        <v>1</v>
      </c>
      <c r="R31" s="32" t="n">
        <v>1</v>
      </c>
      <c r="S31" s="32" t="n">
        <v>1</v>
      </c>
      <c r="T31" s="32" t="n">
        <v>1</v>
      </c>
      <c r="U31" s="32" t="n">
        <v>1</v>
      </c>
      <c r="V31" s="32" t="n">
        <v>1</v>
      </c>
      <c r="W31" s="32" t="n">
        <v>1</v>
      </c>
      <c r="X31" s="32" t="n">
        <v>1</v>
      </c>
      <c r="Y31" s="32" t="n">
        <v>1</v>
      </c>
      <c r="Z31" s="32" t="n">
        <v>1</v>
      </c>
      <c r="AA31" s="32" t="n">
        <v>1</v>
      </c>
      <c r="AB31" s="32" t="n">
        <v>1</v>
      </c>
      <c r="AC31" s="32" t="n">
        <v>1</v>
      </c>
      <c r="AD31" s="32" t="n">
        <v>1</v>
      </c>
      <c r="AE31" s="32" t="n">
        <v>1</v>
      </c>
      <c r="AF31" s="32" t="n">
        <v>1</v>
      </c>
      <c r="AG31" s="32" t="n">
        <v>1</v>
      </c>
      <c r="AH31" s="34" t="n">
        <v>1</v>
      </c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</row>
    <row r="32" customFormat="false" ht="15.95" hidden="false" customHeight="true" outlineLevel="0" collapsed="false">
      <c r="A32" s="79" t="n">
        <f aca="false">+A31+1</f>
        <v>5</v>
      </c>
      <c r="B32" s="80" t="s">
        <v>25</v>
      </c>
      <c r="C32" s="79" t="n">
        <v>693</v>
      </c>
      <c r="D32" s="81"/>
      <c r="E32" s="51" t="n">
        <v>1</v>
      </c>
      <c r="F32" s="51" t="n">
        <v>1</v>
      </c>
      <c r="G32" s="51" t="n">
        <v>1</v>
      </c>
      <c r="H32" s="51" t="n">
        <v>1</v>
      </c>
      <c r="I32" s="51" t="n">
        <v>1</v>
      </c>
      <c r="J32" s="51" t="n">
        <v>1</v>
      </c>
      <c r="K32" s="51" t="n">
        <v>1</v>
      </c>
      <c r="L32" s="51" t="n">
        <v>1</v>
      </c>
      <c r="M32" s="51" t="n">
        <v>1</v>
      </c>
      <c r="N32" s="51" t="n">
        <v>1</v>
      </c>
      <c r="O32" s="51" t="n">
        <v>1</v>
      </c>
      <c r="P32" s="51" t="n">
        <v>1</v>
      </c>
      <c r="Q32" s="51" t="n">
        <v>1</v>
      </c>
      <c r="R32" s="51" t="n">
        <v>1</v>
      </c>
      <c r="S32" s="51" t="n">
        <v>1</v>
      </c>
      <c r="T32" s="51" t="n">
        <v>1</v>
      </c>
      <c r="U32" s="51" t="n">
        <v>1</v>
      </c>
      <c r="V32" s="51" t="n">
        <v>1</v>
      </c>
      <c r="W32" s="51" t="n">
        <v>1</v>
      </c>
      <c r="X32" s="51" t="n">
        <v>1</v>
      </c>
      <c r="Y32" s="51" t="n">
        <v>1</v>
      </c>
      <c r="Z32" s="51" t="n">
        <v>1</v>
      </c>
      <c r="AA32" s="51" t="n">
        <v>1</v>
      </c>
      <c r="AB32" s="51" t="n">
        <v>1</v>
      </c>
      <c r="AC32" s="51" t="n">
        <v>1</v>
      </c>
      <c r="AD32" s="51" t="n">
        <v>1</v>
      </c>
      <c r="AE32" s="51" t="n">
        <v>1</v>
      </c>
      <c r="AF32" s="51" t="n">
        <v>1</v>
      </c>
      <c r="AG32" s="51" t="n">
        <v>1</v>
      </c>
      <c r="AH32" s="52" t="n">
        <v>1</v>
      </c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</row>
    <row r="33" customFormat="false" ht="15.95" hidden="false" customHeight="true" outlineLevel="0" collapsed="false">
      <c r="A33" s="53"/>
      <c r="B33" s="54" t="s">
        <v>11</v>
      </c>
      <c r="C33" s="55"/>
      <c r="D33" s="56"/>
      <c r="E33" s="59" t="n">
        <f aca="false">(E28*$C28)+(E29*$C29)+(E30*$C30)+(E31*$C31)+(E32*$C32)</f>
        <v>3889</v>
      </c>
      <c r="F33" s="59" t="n">
        <f aca="false">(F28*$C28)+(F29*$C29)+(F30*$C30)+(F31*$C31)+(F32*$C32)</f>
        <v>3889</v>
      </c>
      <c r="G33" s="59" t="n">
        <f aca="false">(G28*$C28)+(G29*$C29)+(G30*$C30)+(G31*$C31)+(G32*$C32)</f>
        <v>3889</v>
      </c>
      <c r="H33" s="59" t="n">
        <f aca="false">(H28*$C28)+(H29*$C29)+(H30*$C30)+(H31*$C31)+(H32*$C32)</f>
        <v>3889</v>
      </c>
      <c r="I33" s="59" t="n">
        <f aca="false">(I28*$C28)+(I29*$C29)+(I30*$C30)+(I31*$C31)+(I32*$C32)</f>
        <v>3889</v>
      </c>
      <c r="J33" s="59" t="n">
        <f aca="false">(J28*$C28)+(J29*$C29)+(J30*$C30)+(J31*$C31)+(J32*$C32)</f>
        <v>3889</v>
      </c>
      <c r="K33" s="59" t="n">
        <f aca="false">(K28*$C28)+(K29*$C29)+(K30*$C30)+(K31*$C31)+(K32*$C32)</f>
        <v>3889</v>
      </c>
      <c r="L33" s="59" t="n">
        <f aca="false">(L28*$C28)+(L29*$C29)+(L30*$C30)+(L31*$C31)+(L32*$C32)</f>
        <v>3889</v>
      </c>
      <c r="M33" s="59" t="n">
        <f aca="false">(M28*$C28)+(M29*$C29)+(M30*$C30)+(M31*$C31)+(M32*$C32)</f>
        <v>3889</v>
      </c>
      <c r="N33" s="59" t="n">
        <f aca="false">(N28*$C28)+(N29*$C29)+(N30*$C30)+(N31*$C31)+(N32*$C32)</f>
        <v>3889</v>
      </c>
      <c r="O33" s="59" t="n">
        <f aca="false">(O28*$C28)+(O29*$C29)+(O30*$C30)+(O31*$C31)+(O32*$C32)</f>
        <v>3889</v>
      </c>
      <c r="P33" s="59" t="n">
        <f aca="false">(P28*$C28)+(P29*$C29)+(P30*$C30)+(P31*$C31)+(P32*$C32)</f>
        <v>3889</v>
      </c>
      <c r="Q33" s="59" t="n">
        <f aca="false">(Q28*$C28)+(Q29*$C29)+(Q30*$C30)+(Q31*$C31)+(Q32*$C32)</f>
        <v>3889</v>
      </c>
      <c r="R33" s="59" t="n">
        <f aca="false">(R28*$C28)+(R29*$C29)+(R30*$C30)+(R31*$C31)+(R32*$C32)</f>
        <v>3889</v>
      </c>
      <c r="S33" s="59" t="n">
        <f aca="false">(S28*$C28)+(S29*$C29)+(S30*$C30)+(S31*$C31)+(S32*$C32)</f>
        <v>3889</v>
      </c>
      <c r="T33" s="59" t="n">
        <f aca="false">(T28*$C28)+(T29*$C29)+(T30*$C30)+(T31*$C31)+(T32*$C32)</f>
        <v>3889</v>
      </c>
      <c r="U33" s="59" t="n">
        <f aca="false">(U28*$C28)+(U29*$C29)+(U30*$C30)+(U31*$C31)+(U32*$C32)</f>
        <v>3889</v>
      </c>
      <c r="V33" s="59" t="n">
        <f aca="false">(V28*$C28)+(V29*$C29)+(V30*$C30)+(V31*$C31)+(V32*$C32)</f>
        <v>3889</v>
      </c>
      <c r="W33" s="59" t="n">
        <f aca="false">(W28*$C28)+(W29*$C29)+(W30*$C30)+(W31*$C31)+(W32*$C32)</f>
        <v>3889</v>
      </c>
      <c r="X33" s="59" t="n">
        <f aca="false">(X28*$C28)+(X29*$C29)+(X30*$C30)+(X31*$C31)+(X32*$C32)</f>
        <v>3889</v>
      </c>
      <c r="Y33" s="59" t="n">
        <f aca="false">(Y28*$C28)+(Y29*$C29)+(Y30*$C30)+(Y31*$C31)+(Y32*$C32)</f>
        <v>3889</v>
      </c>
      <c r="Z33" s="59" t="n">
        <f aca="false">(Z28*$C28)+(Z29*$C29)+(Z30*$C30)+(Z31*$C31)+(Z32*$C32)</f>
        <v>3889</v>
      </c>
      <c r="AA33" s="59" t="n">
        <f aca="false">(AA28*$C28)+(AA29*$C29)+(AA30*$C30)+(AA31*$C31)+(AA32*$C32)</f>
        <v>3889</v>
      </c>
      <c r="AB33" s="59" t="n">
        <f aca="false">(AB28*$C28)+(AB29*$C29)+(AB30*$C30)+(AB31*$C31)+(AB32*$C32)</f>
        <v>3889</v>
      </c>
      <c r="AC33" s="59" t="n">
        <f aca="false">(AC28*$C28)+(AC29*$C29)+(AC30*$C30)+(AC31*$C31)+(AC32*$C32)</f>
        <v>3889</v>
      </c>
      <c r="AD33" s="59" t="n">
        <f aca="false">(AD28*$C28)+(AD29*$C29)+(AD30*$C30)+(AD31*$C31)+(AD32*$C32)</f>
        <v>3889</v>
      </c>
      <c r="AE33" s="59" t="n">
        <f aca="false">(AE28*$C28)+(AE29*$C29)+(AE30*$C30)+(AE31*$C31)+(AE32*$C32)</f>
        <v>3889</v>
      </c>
      <c r="AF33" s="59" t="n">
        <f aca="false">(AF28*$C28)+(AF29*$C29)+(AF30*$C30)+(AF31*$C31)+(AF32*$C32)</f>
        <v>3889</v>
      </c>
      <c r="AG33" s="59" t="n">
        <f aca="false">(AG28*$C28)+(AG29*$C29)+(AG30*$C30)+(AG31*$C31)+(AG32*$C32)</f>
        <v>3889</v>
      </c>
      <c r="AH33" s="61" t="n">
        <f aca="false">(AH28*$C28)+(AH29*$C29)+(AH30*$C30)+(AH31*$C31)+(AH32*$C32)</f>
        <v>3889</v>
      </c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</row>
    <row r="34" customFormat="false" ht="15.95" hidden="false" customHeight="true" outlineLevel="0" collapsed="false">
      <c r="A34" s="62"/>
      <c r="B34" s="63" t="s">
        <v>12</v>
      </c>
      <c r="C34" s="64" t="n">
        <v>0.0175</v>
      </c>
      <c r="D34" s="65"/>
      <c r="E34" s="59" t="n">
        <f aca="false">E33*$C34</f>
        <v>68.0575</v>
      </c>
      <c r="F34" s="59" t="n">
        <f aca="false">F33*$C34</f>
        <v>68.0575</v>
      </c>
      <c r="G34" s="59" t="n">
        <f aca="false">G33*$C34</f>
        <v>68.0575</v>
      </c>
      <c r="H34" s="59" t="n">
        <f aca="false">H33*$C34</f>
        <v>68.0575</v>
      </c>
      <c r="I34" s="59" t="n">
        <f aca="false">I33*$C34</f>
        <v>68.0575</v>
      </c>
      <c r="J34" s="59" t="n">
        <f aca="false">J33*$C34</f>
        <v>68.0575</v>
      </c>
      <c r="K34" s="59" t="n">
        <f aca="false">K33*$C34</f>
        <v>68.0575</v>
      </c>
      <c r="L34" s="59" t="n">
        <f aca="false">L33*$C34</f>
        <v>68.0575</v>
      </c>
      <c r="M34" s="59" t="n">
        <f aca="false">M33*$C34</f>
        <v>68.0575</v>
      </c>
      <c r="N34" s="59" t="n">
        <f aca="false">N33*$C34</f>
        <v>68.0575</v>
      </c>
      <c r="O34" s="59" t="n">
        <f aca="false">O33*$C34</f>
        <v>68.0575</v>
      </c>
      <c r="P34" s="59" t="n">
        <f aca="false">P33*$C34</f>
        <v>68.0575</v>
      </c>
      <c r="Q34" s="59" t="n">
        <f aca="false">Q33*$C34</f>
        <v>68.0575</v>
      </c>
      <c r="R34" s="59" t="n">
        <f aca="false">R33*$C34</f>
        <v>68.0575</v>
      </c>
      <c r="S34" s="59" t="n">
        <f aca="false">S33*$C34</f>
        <v>68.0575</v>
      </c>
      <c r="T34" s="59" t="n">
        <f aca="false">T33*$C34</f>
        <v>68.0575</v>
      </c>
      <c r="U34" s="59" t="n">
        <f aca="false">U33*$C34</f>
        <v>68.0575</v>
      </c>
      <c r="V34" s="59" t="n">
        <f aca="false">V33*$C34</f>
        <v>68.0575</v>
      </c>
      <c r="W34" s="59" t="n">
        <f aca="false">W33*$C34</f>
        <v>68.0575</v>
      </c>
      <c r="X34" s="59" t="n">
        <f aca="false">X33*$C34</f>
        <v>68.0575</v>
      </c>
      <c r="Y34" s="59" t="n">
        <f aca="false">Y33*$C34</f>
        <v>68.0575</v>
      </c>
      <c r="Z34" s="59" t="n">
        <f aca="false">Z33*$C34</f>
        <v>68.0575</v>
      </c>
      <c r="AA34" s="59" t="n">
        <f aca="false">AA33*$C34</f>
        <v>68.0575</v>
      </c>
      <c r="AB34" s="59" t="n">
        <f aca="false">AB33*$C34</f>
        <v>68.0575</v>
      </c>
      <c r="AC34" s="59" t="n">
        <f aca="false">AC33*$C34</f>
        <v>68.0575</v>
      </c>
      <c r="AD34" s="59" t="n">
        <f aca="false">AD33*$C34</f>
        <v>68.0575</v>
      </c>
      <c r="AE34" s="59" t="n">
        <f aca="false">AE33*$C34</f>
        <v>68.0575</v>
      </c>
      <c r="AF34" s="59" t="n">
        <f aca="false">AF33*$C34</f>
        <v>68.0575</v>
      </c>
      <c r="AG34" s="59" t="n">
        <f aca="false">AG33*$C34</f>
        <v>68.0575</v>
      </c>
      <c r="AH34" s="61" t="n">
        <f aca="false">AH33*$C34</f>
        <v>68.0575</v>
      </c>
      <c r="AI34" s="67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  <c r="GX34" s="68"/>
      <c r="GY34" s="68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68"/>
      <c r="HK34" s="68"/>
      <c r="HL34" s="68"/>
      <c r="HM34" s="68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68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/>
      <c r="IR34" s="68"/>
      <c r="IS34" s="68"/>
      <c r="IT34" s="68"/>
      <c r="IU34" s="68"/>
      <c r="IV34" s="68"/>
      <c r="IW34" s="68"/>
    </row>
    <row r="35" customFormat="false" ht="15.95" hidden="false" customHeight="true" outlineLevel="0" collapsed="false">
      <c r="A35" s="62"/>
      <c r="B35" s="69" t="s">
        <v>13</v>
      </c>
      <c r="C35" s="70"/>
      <c r="D35" s="65"/>
      <c r="E35" s="73" t="n">
        <f aca="false">E33-E34</f>
        <v>3820.9425</v>
      </c>
      <c r="F35" s="73" t="n">
        <f aca="false">F33-F34</f>
        <v>3820.9425</v>
      </c>
      <c r="G35" s="73" t="n">
        <f aca="false">G33-G34</f>
        <v>3820.9425</v>
      </c>
      <c r="H35" s="73" t="n">
        <f aca="false">H33-H34</f>
        <v>3820.9425</v>
      </c>
      <c r="I35" s="73" t="n">
        <f aca="false">I33-I34</f>
        <v>3820.9425</v>
      </c>
      <c r="J35" s="73" t="n">
        <f aca="false">J33-J34</f>
        <v>3820.9425</v>
      </c>
      <c r="K35" s="73" t="n">
        <f aca="false">K33-K34</f>
        <v>3820.9425</v>
      </c>
      <c r="L35" s="73" t="n">
        <f aca="false">L33-L34</f>
        <v>3820.9425</v>
      </c>
      <c r="M35" s="73" t="n">
        <f aca="false">M33-M34</f>
        <v>3820.9425</v>
      </c>
      <c r="N35" s="73" t="n">
        <f aca="false">N33-N34</f>
        <v>3820.9425</v>
      </c>
      <c r="O35" s="73" t="n">
        <f aca="false">O33-O34</f>
        <v>3820.9425</v>
      </c>
      <c r="P35" s="73" t="n">
        <f aca="false">P33-P34</f>
        <v>3820.9425</v>
      </c>
      <c r="Q35" s="73" t="n">
        <f aca="false">Q33-Q34</f>
        <v>3820.9425</v>
      </c>
      <c r="R35" s="73" t="n">
        <f aca="false">R33-R34</f>
        <v>3820.9425</v>
      </c>
      <c r="S35" s="73" t="n">
        <f aca="false">S33-S34</f>
        <v>3820.9425</v>
      </c>
      <c r="T35" s="73" t="n">
        <f aca="false">T33-T34</f>
        <v>3820.9425</v>
      </c>
      <c r="U35" s="73" t="n">
        <f aca="false">U33-U34</f>
        <v>3820.9425</v>
      </c>
      <c r="V35" s="73" t="n">
        <f aca="false">V33-V34</f>
        <v>3820.9425</v>
      </c>
      <c r="W35" s="73" t="n">
        <f aca="false">W33-W34</f>
        <v>3820.9425</v>
      </c>
      <c r="X35" s="73" t="n">
        <f aca="false">X33-X34</f>
        <v>3820.9425</v>
      </c>
      <c r="Y35" s="73" t="n">
        <f aca="false">Y33-Y34</f>
        <v>3820.9425</v>
      </c>
      <c r="Z35" s="73" t="n">
        <f aca="false">Z33-Z34</f>
        <v>3820.9425</v>
      </c>
      <c r="AA35" s="73" t="n">
        <f aca="false">AA33-AA34</f>
        <v>3820.9425</v>
      </c>
      <c r="AB35" s="73" t="n">
        <f aca="false">AB33-AB34</f>
        <v>3820.9425</v>
      </c>
      <c r="AC35" s="73" t="n">
        <f aca="false">AC33-AC34</f>
        <v>3820.9425</v>
      </c>
      <c r="AD35" s="73" t="n">
        <f aca="false">AD33-AD34</f>
        <v>3820.9425</v>
      </c>
      <c r="AE35" s="73" t="n">
        <f aca="false">AE33-AE34</f>
        <v>3820.9425</v>
      </c>
      <c r="AF35" s="73" t="n">
        <f aca="false">AF33-AF34</f>
        <v>3820.9425</v>
      </c>
      <c r="AG35" s="73" t="n">
        <f aca="false">AG33-AG34</f>
        <v>3820.9425</v>
      </c>
      <c r="AH35" s="75" t="n">
        <f aca="false">AH33-AH34</f>
        <v>3820.9425</v>
      </c>
      <c r="AI35" s="67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</row>
    <row r="36" customFormat="false" ht="15.95" hidden="false" customHeight="true" outlineLevel="0" collapsed="false">
      <c r="A36" s="18"/>
      <c r="B36" s="76" t="s">
        <v>14</v>
      </c>
      <c r="C36" s="77" t="n">
        <f aca="false">SUM(C28:C32)</f>
        <v>3889</v>
      </c>
      <c r="D36" s="20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5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</row>
    <row r="37" customFormat="false" ht="15.95" hidden="false" customHeight="true" outlineLevel="0" collapsed="false">
      <c r="A37" s="18"/>
      <c r="B37" s="78"/>
      <c r="C37" s="18" t="n">
        <f aca="false">SUM(E35:AH35)/30</f>
        <v>3820.9425</v>
      </c>
      <c r="D37" s="20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5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</row>
    <row r="38" customFormat="false" ht="15.95" hidden="false" customHeight="true" outlineLevel="0" collapsed="false">
      <c r="A38" s="18"/>
      <c r="B38" s="19" t="s">
        <v>26</v>
      </c>
      <c r="C38" s="18"/>
      <c r="D38" s="20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5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</row>
    <row r="39" customFormat="false" ht="15.95" hidden="false" customHeight="true" outlineLevel="0" collapsed="false">
      <c r="A39" s="27" t="n">
        <v>1</v>
      </c>
      <c r="B39" s="28" t="s">
        <v>27</v>
      </c>
      <c r="C39" s="27" t="n">
        <v>825</v>
      </c>
      <c r="D39" s="35"/>
      <c r="E39" s="32" t="n">
        <v>1</v>
      </c>
      <c r="F39" s="32" t="n">
        <v>1</v>
      </c>
      <c r="G39" s="32" t="n">
        <v>1</v>
      </c>
      <c r="H39" s="32" t="n">
        <v>1</v>
      </c>
      <c r="I39" s="32" t="n">
        <v>1</v>
      </c>
      <c r="J39" s="32" t="n">
        <v>1</v>
      </c>
      <c r="K39" s="32" t="n">
        <v>1</v>
      </c>
      <c r="L39" s="32" t="n">
        <v>1</v>
      </c>
      <c r="M39" s="32" t="n">
        <v>1</v>
      </c>
      <c r="N39" s="32" t="n">
        <v>1</v>
      </c>
      <c r="O39" s="32" t="n">
        <v>1</v>
      </c>
      <c r="P39" s="32" t="n">
        <v>1</v>
      </c>
      <c r="Q39" s="32" t="n">
        <v>1</v>
      </c>
      <c r="R39" s="32" t="n">
        <v>1</v>
      </c>
      <c r="S39" s="32" t="n">
        <v>1</v>
      </c>
      <c r="T39" s="32" t="n">
        <v>1</v>
      </c>
      <c r="U39" s="32" t="n">
        <v>1</v>
      </c>
      <c r="V39" s="32" t="n">
        <v>1</v>
      </c>
      <c r="W39" s="32" t="n">
        <v>1</v>
      </c>
      <c r="X39" s="32" t="n">
        <v>1</v>
      </c>
      <c r="Y39" s="32" t="n">
        <v>1</v>
      </c>
      <c r="Z39" s="32" t="n">
        <v>1</v>
      </c>
      <c r="AA39" s="32" t="n">
        <v>1</v>
      </c>
      <c r="AB39" s="32" t="n">
        <v>1</v>
      </c>
      <c r="AC39" s="32" t="n">
        <v>1</v>
      </c>
      <c r="AD39" s="32" t="n">
        <v>1</v>
      </c>
      <c r="AE39" s="32" t="n">
        <v>1</v>
      </c>
      <c r="AF39" s="32" t="n">
        <v>1</v>
      </c>
      <c r="AG39" s="32" t="n">
        <v>1</v>
      </c>
      <c r="AH39" s="34" t="n">
        <v>1</v>
      </c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</row>
    <row r="40" customFormat="false" ht="15.95" hidden="false" customHeight="true" outlineLevel="0" collapsed="false">
      <c r="A40" s="27" t="n">
        <f aca="false">+A39+1</f>
        <v>2</v>
      </c>
      <c r="B40" s="28" t="s">
        <v>28</v>
      </c>
      <c r="C40" s="27" t="n">
        <v>825</v>
      </c>
      <c r="D40" s="29"/>
      <c r="E40" s="32" t="n">
        <v>1</v>
      </c>
      <c r="F40" s="32" t="n">
        <v>1</v>
      </c>
      <c r="G40" s="32" t="n">
        <v>1</v>
      </c>
      <c r="H40" s="32" t="n">
        <v>1</v>
      </c>
      <c r="I40" s="32" t="n">
        <v>1</v>
      </c>
      <c r="J40" s="32" t="n">
        <v>1</v>
      </c>
      <c r="K40" s="32" t="n">
        <v>1</v>
      </c>
      <c r="L40" s="32" t="n">
        <v>1</v>
      </c>
      <c r="M40" s="32" t="n">
        <v>1</v>
      </c>
      <c r="N40" s="32" t="n">
        <v>1</v>
      </c>
      <c r="O40" s="32" t="n">
        <v>1</v>
      </c>
      <c r="P40" s="32" t="n">
        <v>1</v>
      </c>
      <c r="Q40" s="32" t="n">
        <v>1</v>
      </c>
      <c r="R40" s="32" t="n">
        <v>1</v>
      </c>
      <c r="S40" s="32" t="n">
        <v>1</v>
      </c>
      <c r="T40" s="32" t="n">
        <v>1</v>
      </c>
      <c r="U40" s="32" t="n">
        <v>1</v>
      </c>
      <c r="V40" s="32" t="n">
        <v>1</v>
      </c>
      <c r="W40" s="32" t="n">
        <v>1</v>
      </c>
      <c r="X40" s="32" t="n">
        <v>1</v>
      </c>
      <c r="Y40" s="32" t="n">
        <v>1</v>
      </c>
      <c r="Z40" s="32" t="n">
        <v>1</v>
      </c>
      <c r="AA40" s="32" t="n">
        <v>1</v>
      </c>
      <c r="AB40" s="32" t="n">
        <v>1</v>
      </c>
      <c r="AC40" s="32" t="n">
        <v>1</v>
      </c>
      <c r="AD40" s="32" t="n">
        <v>1</v>
      </c>
      <c r="AE40" s="32" t="n">
        <v>1</v>
      </c>
      <c r="AF40" s="32" t="n">
        <v>1</v>
      </c>
      <c r="AG40" s="32" t="n">
        <v>1</v>
      </c>
      <c r="AH40" s="34" t="n">
        <v>1</v>
      </c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</row>
    <row r="41" customFormat="false" ht="15.95" hidden="false" customHeight="true" outlineLevel="0" collapsed="false">
      <c r="A41" s="27" t="n">
        <f aca="false">+A40+1</f>
        <v>3</v>
      </c>
      <c r="B41" s="28" t="s">
        <v>29</v>
      </c>
      <c r="C41" s="27" t="n">
        <v>1031</v>
      </c>
      <c r="D41" s="29"/>
      <c r="E41" s="32" t="n">
        <v>1</v>
      </c>
      <c r="F41" s="32" t="n">
        <v>1</v>
      </c>
      <c r="G41" s="32" t="n">
        <v>1</v>
      </c>
      <c r="H41" s="32" t="n">
        <v>1</v>
      </c>
      <c r="I41" s="32" t="n">
        <v>1</v>
      </c>
      <c r="J41" s="32" t="n">
        <v>1</v>
      </c>
      <c r="K41" s="32" t="n">
        <v>1</v>
      </c>
      <c r="L41" s="32" t="n">
        <v>1</v>
      </c>
      <c r="M41" s="32" t="n">
        <v>1</v>
      </c>
      <c r="N41" s="32" t="n">
        <v>1</v>
      </c>
      <c r="O41" s="32" t="n">
        <v>1</v>
      </c>
      <c r="P41" s="32" t="n">
        <v>1</v>
      </c>
      <c r="Q41" s="32" t="n">
        <v>1</v>
      </c>
      <c r="R41" s="32" t="n">
        <v>1</v>
      </c>
      <c r="S41" s="32" t="n">
        <v>1</v>
      </c>
      <c r="T41" s="32" t="n">
        <v>1</v>
      </c>
      <c r="U41" s="32" t="n">
        <v>1</v>
      </c>
      <c r="V41" s="32" t="n">
        <v>1</v>
      </c>
      <c r="W41" s="32" t="n">
        <v>1</v>
      </c>
      <c r="X41" s="32" t="n">
        <v>1</v>
      </c>
      <c r="Y41" s="32" t="n">
        <v>1</v>
      </c>
      <c r="Z41" s="32" t="n">
        <v>1</v>
      </c>
      <c r="AA41" s="32" t="n">
        <v>1</v>
      </c>
      <c r="AB41" s="32" t="n">
        <v>1</v>
      </c>
      <c r="AC41" s="32" t="n">
        <v>1</v>
      </c>
      <c r="AD41" s="32" t="n">
        <v>1</v>
      </c>
      <c r="AE41" s="32" t="n">
        <v>1</v>
      </c>
      <c r="AF41" s="32" t="n">
        <v>1</v>
      </c>
      <c r="AG41" s="32" t="n">
        <v>1</v>
      </c>
      <c r="AH41" s="34" t="n">
        <v>1</v>
      </c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</row>
    <row r="42" customFormat="false" ht="15.95" hidden="false" customHeight="true" outlineLevel="0" collapsed="false">
      <c r="A42" s="27" t="n">
        <f aca="false">+A41+1</f>
        <v>4</v>
      </c>
      <c r="B42" s="28" t="s">
        <v>30</v>
      </c>
      <c r="C42" s="27" t="n">
        <v>1055</v>
      </c>
      <c r="D42" s="29"/>
      <c r="E42" s="32" t="n">
        <v>1</v>
      </c>
      <c r="F42" s="32" t="n">
        <v>1</v>
      </c>
      <c r="G42" s="32" t="n">
        <v>1</v>
      </c>
      <c r="H42" s="32" t="n">
        <v>1</v>
      </c>
      <c r="I42" s="32" t="n">
        <v>1</v>
      </c>
      <c r="J42" s="32" t="n">
        <v>1</v>
      </c>
      <c r="K42" s="32" t="n">
        <v>1</v>
      </c>
      <c r="L42" s="32" t="n">
        <v>1</v>
      </c>
      <c r="M42" s="32" t="n">
        <v>1</v>
      </c>
      <c r="N42" s="32" t="n">
        <v>1</v>
      </c>
      <c r="O42" s="32" t="n">
        <v>1</v>
      </c>
      <c r="P42" s="32" t="n">
        <v>1</v>
      </c>
      <c r="Q42" s="32" t="n">
        <v>1</v>
      </c>
      <c r="R42" s="32" t="n">
        <v>1</v>
      </c>
      <c r="S42" s="32" t="n">
        <v>1</v>
      </c>
      <c r="T42" s="32" t="n">
        <v>1</v>
      </c>
      <c r="U42" s="32" t="n">
        <v>1</v>
      </c>
      <c r="V42" s="32" t="n">
        <v>1</v>
      </c>
      <c r="W42" s="32" t="n">
        <v>1</v>
      </c>
      <c r="X42" s="32" t="n">
        <v>1</v>
      </c>
      <c r="Y42" s="32" t="n">
        <v>1</v>
      </c>
      <c r="Z42" s="32" t="n">
        <v>1</v>
      </c>
      <c r="AA42" s="32" t="n">
        <v>1</v>
      </c>
      <c r="AB42" s="32" t="n">
        <v>1</v>
      </c>
      <c r="AC42" s="32" t="n">
        <v>1</v>
      </c>
      <c r="AD42" s="32" t="n">
        <v>1</v>
      </c>
      <c r="AE42" s="32" t="n">
        <v>1</v>
      </c>
      <c r="AF42" s="32" t="n">
        <v>1</v>
      </c>
      <c r="AG42" s="32" t="n">
        <v>1</v>
      </c>
      <c r="AH42" s="34" t="n">
        <v>1</v>
      </c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</row>
    <row r="43" customFormat="false" ht="15.95" hidden="false" customHeight="true" outlineLevel="0" collapsed="false">
      <c r="A43" s="27" t="n">
        <f aca="false">+A42+1</f>
        <v>5</v>
      </c>
      <c r="B43" s="28" t="s">
        <v>31</v>
      </c>
      <c r="C43" s="27" t="n">
        <v>1108</v>
      </c>
      <c r="D43" s="29"/>
      <c r="E43" s="32" t="n">
        <v>1</v>
      </c>
      <c r="F43" s="32" t="n">
        <v>1</v>
      </c>
      <c r="G43" s="32" t="n">
        <v>1</v>
      </c>
      <c r="H43" s="32" t="n">
        <v>1</v>
      </c>
      <c r="I43" s="32" t="n">
        <v>1</v>
      </c>
      <c r="J43" s="32" t="n">
        <v>1</v>
      </c>
      <c r="K43" s="32" t="n">
        <v>1</v>
      </c>
      <c r="L43" s="32" t="n">
        <v>1</v>
      </c>
      <c r="M43" s="32" t="n">
        <v>1</v>
      </c>
      <c r="N43" s="32" t="n">
        <v>1</v>
      </c>
      <c r="O43" s="32" t="n">
        <v>1</v>
      </c>
      <c r="P43" s="32" t="n">
        <v>1</v>
      </c>
      <c r="Q43" s="32" t="n">
        <v>1</v>
      </c>
      <c r="R43" s="32" t="n">
        <v>1</v>
      </c>
      <c r="S43" s="32" t="n">
        <v>1</v>
      </c>
      <c r="T43" s="32" t="n">
        <v>1</v>
      </c>
      <c r="U43" s="32" t="n">
        <v>1</v>
      </c>
      <c r="V43" s="32" t="n">
        <v>1</v>
      </c>
      <c r="W43" s="32" t="n">
        <v>1</v>
      </c>
      <c r="X43" s="32" t="n">
        <v>1</v>
      </c>
      <c r="Y43" s="32" t="n">
        <v>1</v>
      </c>
      <c r="Z43" s="32" t="n">
        <v>1</v>
      </c>
      <c r="AA43" s="32" t="n">
        <v>1</v>
      </c>
      <c r="AB43" s="32" t="n">
        <v>1</v>
      </c>
      <c r="AC43" s="32" t="n">
        <v>1</v>
      </c>
      <c r="AD43" s="32" t="n">
        <v>1</v>
      </c>
      <c r="AE43" s="32" t="n">
        <v>1</v>
      </c>
      <c r="AF43" s="32" t="n">
        <v>1</v>
      </c>
      <c r="AG43" s="32" t="n">
        <v>1</v>
      </c>
      <c r="AH43" s="34" t="n">
        <v>1</v>
      </c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</row>
    <row r="44" customFormat="false" ht="15.95" hidden="false" customHeight="true" outlineLevel="0" collapsed="false">
      <c r="A44" s="27" t="n">
        <f aca="false">+A43+1</f>
        <v>6</v>
      </c>
      <c r="B44" s="28" t="s">
        <v>32</v>
      </c>
      <c r="C44" s="27" t="n">
        <v>610</v>
      </c>
      <c r="D44" s="29"/>
      <c r="E44" s="32" t="n">
        <v>1</v>
      </c>
      <c r="F44" s="32" t="n">
        <v>1</v>
      </c>
      <c r="G44" s="32" t="n">
        <v>1</v>
      </c>
      <c r="H44" s="32" t="n">
        <v>1</v>
      </c>
      <c r="I44" s="32" t="n">
        <v>1</v>
      </c>
      <c r="J44" s="32" t="n">
        <v>1</v>
      </c>
      <c r="K44" s="32" t="n">
        <v>1</v>
      </c>
      <c r="L44" s="32" t="n">
        <v>1</v>
      </c>
      <c r="M44" s="32" t="n">
        <v>1</v>
      </c>
      <c r="N44" s="32" t="n">
        <v>1</v>
      </c>
      <c r="O44" s="32" t="n">
        <v>1</v>
      </c>
      <c r="P44" s="32" t="n">
        <v>1</v>
      </c>
      <c r="Q44" s="32" t="n">
        <v>1</v>
      </c>
      <c r="R44" s="32" t="n">
        <v>1</v>
      </c>
      <c r="S44" s="32" t="n">
        <v>1</v>
      </c>
      <c r="T44" s="32" t="n">
        <v>1</v>
      </c>
      <c r="U44" s="32" t="n">
        <v>1</v>
      </c>
      <c r="V44" s="32" t="n">
        <v>1</v>
      </c>
      <c r="W44" s="32" t="n">
        <v>1</v>
      </c>
      <c r="X44" s="32" t="n">
        <v>1</v>
      </c>
      <c r="Y44" s="32" t="n">
        <v>1</v>
      </c>
      <c r="Z44" s="32" t="n">
        <v>1</v>
      </c>
      <c r="AA44" s="32" t="n">
        <v>1</v>
      </c>
      <c r="AB44" s="32" t="n">
        <v>1</v>
      </c>
      <c r="AC44" s="32" t="n">
        <v>1</v>
      </c>
      <c r="AD44" s="32" t="n">
        <v>1</v>
      </c>
      <c r="AE44" s="32" t="n">
        <v>1</v>
      </c>
      <c r="AF44" s="32" t="n">
        <v>1</v>
      </c>
      <c r="AG44" s="32" t="n">
        <v>1</v>
      </c>
      <c r="AH44" s="34" t="n">
        <v>1</v>
      </c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</row>
    <row r="45" customFormat="false" ht="15.95" hidden="false" customHeight="true" outlineLevel="0" collapsed="false">
      <c r="A45" s="27" t="n">
        <f aca="false">+A44+1</f>
        <v>7</v>
      </c>
      <c r="B45" s="28" t="s">
        <v>33</v>
      </c>
      <c r="C45" s="27" t="n">
        <v>1100</v>
      </c>
      <c r="D45" s="29"/>
      <c r="E45" s="32" t="n">
        <v>1</v>
      </c>
      <c r="F45" s="32" t="n">
        <v>1</v>
      </c>
      <c r="G45" s="32" t="n">
        <v>1</v>
      </c>
      <c r="H45" s="32" t="n">
        <v>1</v>
      </c>
      <c r="I45" s="32" t="n">
        <v>1</v>
      </c>
      <c r="J45" s="32" t="n">
        <v>1</v>
      </c>
      <c r="K45" s="32" t="n">
        <v>1</v>
      </c>
      <c r="L45" s="32" t="n">
        <v>1</v>
      </c>
      <c r="M45" s="32" t="n">
        <v>1</v>
      </c>
      <c r="N45" s="32" t="n">
        <v>1</v>
      </c>
      <c r="O45" s="32" t="n">
        <v>1</v>
      </c>
      <c r="P45" s="32" t="n">
        <v>1</v>
      </c>
      <c r="Q45" s="32" t="n">
        <v>1</v>
      </c>
      <c r="R45" s="32" t="n">
        <v>1</v>
      </c>
      <c r="S45" s="32" t="n">
        <v>1</v>
      </c>
      <c r="T45" s="32" t="n">
        <v>1</v>
      </c>
      <c r="U45" s="32" t="n">
        <v>1</v>
      </c>
      <c r="V45" s="32" t="n">
        <v>1</v>
      </c>
      <c r="W45" s="32" t="n">
        <v>1</v>
      </c>
      <c r="X45" s="32" t="n">
        <v>1</v>
      </c>
      <c r="Y45" s="32" t="n">
        <v>1</v>
      </c>
      <c r="Z45" s="32" t="n">
        <v>1</v>
      </c>
      <c r="AA45" s="32" t="n">
        <v>1</v>
      </c>
      <c r="AB45" s="32" t="n">
        <v>1</v>
      </c>
      <c r="AC45" s="32" t="n">
        <v>1</v>
      </c>
      <c r="AD45" s="32" t="n">
        <v>1</v>
      </c>
      <c r="AE45" s="32" t="n">
        <v>1</v>
      </c>
      <c r="AF45" s="32" t="n">
        <v>1</v>
      </c>
      <c r="AG45" s="32" t="n">
        <v>1</v>
      </c>
      <c r="AH45" s="34" t="n">
        <v>1</v>
      </c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</row>
    <row r="46" customFormat="false" ht="15.95" hidden="false" customHeight="true" outlineLevel="0" collapsed="false">
      <c r="A46" s="27" t="n">
        <f aca="false">+A45+1</f>
        <v>8</v>
      </c>
      <c r="B46" s="28" t="s">
        <v>34</v>
      </c>
      <c r="C46" s="27" t="n">
        <v>1100</v>
      </c>
      <c r="D46" s="29"/>
      <c r="E46" s="32" t="n">
        <v>1</v>
      </c>
      <c r="F46" s="32" t="n">
        <v>1</v>
      </c>
      <c r="G46" s="32" t="n">
        <v>1</v>
      </c>
      <c r="H46" s="32" t="n">
        <v>1</v>
      </c>
      <c r="I46" s="32" t="n">
        <v>1</v>
      </c>
      <c r="J46" s="32" t="n">
        <v>1</v>
      </c>
      <c r="K46" s="32" t="n">
        <v>1</v>
      </c>
      <c r="L46" s="32" t="n">
        <v>1</v>
      </c>
      <c r="M46" s="32" t="n">
        <v>1</v>
      </c>
      <c r="N46" s="32" t="n">
        <v>1</v>
      </c>
      <c r="O46" s="32" t="n">
        <v>1</v>
      </c>
      <c r="P46" s="32" t="n">
        <v>1</v>
      </c>
      <c r="Q46" s="32" t="n">
        <v>1</v>
      </c>
      <c r="R46" s="32" t="n">
        <v>1</v>
      </c>
      <c r="S46" s="32" t="n">
        <v>1</v>
      </c>
      <c r="T46" s="32" t="n">
        <v>1</v>
      </c>
      <c r="U46" s="32" t="n">
        <v>1</v>
      </c>
      <c r="V46" s="32" t="n">
        <v>1</v>
      </c>
      <c r="W46" s="32" t="n">
        <v>1</v>
      </c>
      <c r="X46" s="32" t="n">
        <v>1</v>
      </c>
      <c r="Y46" s="32" t="n">
        <v>1</v>
      </c>
      <c r="Z46" s="32" t="n">
        <v>1</v>
      </c>
      <c r="AA46" s="32" t="n">
        <v>1</v>
      </c>
      <c r="AB46" s="32" t="n">
        <v>1</v>
      </c>
      <c r="AC46" s="32" t="n">
        <v>1</v>
      </c>
      <c r="AD46" s="32" t="n">
        <v>1</v>
      </c>
      <c r="AE46" s="32" t="n">
        <v>1</v>
      </c>
      <c r="AF46" s="32" t="n">
        <v>1</v>
      </c>
      <c r="AG46" s="32" t="n">
        <v>1</v>
      </c>
      <c r="AH46" s="34" t="n">
        <v>1</v>
      </c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</row>
    <row r="47" customFormat="false" ht="15.95" hidden="false" customHeight="true" outlineLevel="0" collapsed="false">
      <c r="A47" s="27" t="n">
        <f aca="false">+A46+1</f>
        <v>9</v>
      </c>
      <c r="B47" s="28" t="s">
        <v>35</v>
      </c>
      <c r="C47" s="27" t="n">
        <v>1106</v>
      </c>
      <c r="D47" s="29"/>
      <c r="E47" s="32" t="n">
        <v>1</v>
      </c>
      <c r="F47" s="32" t="n">
        <v>1</v>
      </c>
      <c r="G47" s="32" t="n">
        <v>1</v>
      </c>
      <c r="H47" s="32" t="n">
        <v>1</v>
      </c>
      <c r="I47" s="32" t="n">
        <v>1</v>
      </c>
      <c r="J47" s="32" t="n">
        <v>1</v>
      </c>
      <c r="K47" s="32" t="n">
        <v>1</v>
      </c>
      <c r="L47" s="32" t="n">
        <v>1</v>
      </c>
      <c r="M47" s="32" t="n">
        <v>1</v>
      </c>
      <c r="N47" s="32" t="n">
        <v>1</v>
      </c>
      <c r="O47" s="32" t="n">
        <v>1</v>
      </c>
      <c r="P47" s="32" t="n">
        <v>1</v>
      </c>
      <c r="Q47" s="32" t="n">
        <v>1</v>
      </c>
      <c r="R47" s="32" t="n">
        <v>1</v>
      </c>
      <c r="S47" s="32" t="n">
        <v>1</v>
      </c>
      <c r="T47" s="32" t="n">
        <v>1</v>
      </c>
      <c r="U47" s="32" t="n">
        <v>1</v>
      </c>
      <c r="V47" s="32" t="n">
        <v>1</v>
      </c>
      <c r="W47" s="32" t="n">
        <v>1</v>
      </c>
      <c r="X47" s="32" t="n">
        <v>1</v>
      </c>
      <c r="Y47" s="32" t="n">
        <v>1</v>
      </c>
      <c r="Z47" s="32" t="n">
        <v>1</v>
      </c>
      <c r="AA47" s="32" t="n">
        <v>1</v>
      </c>
      <c r="AB47" s="32" t="n">
        <v>1</v>
      </c>
      <c r="AC47" s="32" t="n">
        <v>1</v>
      </c>
      <c r="AD47" s="32" t="n">
        <v>1</v>
      </c>
      <c r="AE47" s="32" t="n">
        <v>1</v>
      </c>
      <c r="AF47" s="32" t="n">
        <v>1</v>
      </c>
      <c r="AG47" s="32" t="n">
        <v>1</v>
      </c>
      <c r="AH47" s="34" t="n">
        <v>1</v>
      </c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</row>
    <row r="48" customFormat="false" ht="15.95" hidden="false" customHeight="true" outlineLevel="0" collapsed="false">
      <c r="A48" s="27" t="n">
        <f aca="false">+A47+1</f>
        <v>10</v>
      </c>
      <c r="B48" s="28" t="s">
        <v>36</v>
      </c>
      <c r="C48" s="27" t="n">
        <v>1106</v>
      </c>
      <c r="D48" s="29"/>
      <c r="E48" s="32" t="n">
        <v>1</v>
      </c>
      <c r="F48" s="32" t="n">
        <v>1</v>
      </c>
      <c r="G48" s="32" t="n">
        <v>1</v>
      </c>
      <c r="H48" s="32" t="n">
        <v>1</v>
      </c>
      <c r="I48" s="32" t="n">
        <v>1</v>
      </c>
      <c r="J48" s="32" t="n">
        <v>1</v>
      </c>
      <c r="K48" s="32" t="n">
        <v>1</v>
      </c>
      <c r="L48" s="32" t="n">
        <v>1</v>
      </c>
      <c r="M48" s="32" t="n">
        <v>1</v>
      </c>
      <c r="N48" s="32" t="n">
        <v>1</v>
      </c>
      <c r="O48" s="32" t="n">
        <v>1</v>
      </c>
      <c r="P48" s="32" t="n">
        <v>1</v>
      </c>
      <c r="Q48" s="32" t="n">
        <v>1</v>
      </c>
      <c r="R48" s="32" t="n">
        <v>1</v>
      </c>
      <c r="S48" s="32" t="n">
        <v>1</v>
      </c>
      <c r="T48" s="32" t="n">
        <v>1</v>
      </c>
      <c r="U48" s="32" t="n">
        <v>1</v>
      </c>
      <c r="V48" s="32" t="n">
        <v>1</v>
      </c>
      <c r="W48" s="32" t="n">
        <v>1</v>
      </c>
      <c r="X48" s="32" t="n">
        <v>1</v>
      </c>
      <c r="Y48" s="32" t="n">
        <v>1</v>
      </c>
      <c r="Z48" s="32" t="n">
        <v>1</v>
      </c>
      <c r="AA48" s="32" t="n">
        <v>1</v>
      </c>
      <c r="AB48" s="32" t="n">
        <v>1</v>
      </c>
      <c r="AC48" s="32" t="n">
        <v>1</v>
      </c>
      <c r="AD48" s="32" t="n">
        <v>1</v>
      </c>
      <c r="AE48" s="32" t="n">
        <v>1</v>
      </c>
      <c r="AF48" s="32" t="n">
        <v>1</v>
      </c>
      <c r="AG48" s="32" t="n">
        <v>1</v>
      </c>
      <c r="AH48" s="34" t="n">
        <v>1</v>
      </c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</row>
    <row r="49" customFormat="false" ht="15.95" hidden="false" customHeight="true" outlineLevel="0" collapsed="false">
      <c r="A49" s="27" t="n">
        <f aca="false">+A48+1</f>
        <v>11</v>
      </c>
      <c r="B49" s="28" t="s">
        <v>37</v>
      </c>
      <c r="C49" s="27" t="n">
        <v>1090</v>
      </c>
      <c r="D49" s="35"/>
      <c r="E49" s="32" t="n">
        <v>1</v>
      </c>
      <c r="F49" s="32" t="n">
        <v>1</v>
      </c>
      <c r="G49" s="32" t="n">
        <v>1</v>
      </c>
      <c r="H49" s="32" t="n">
        <v>1</v>
      </c>
      <c r="I49" s="32" t="n">
        <v>1</v>
      </c>
      <c r="J49" s="32" t="n">
        <v>1</v>
      </c>
      <c r="K49" s="32" t="n">
        <v>1</v>
      </c>
      <c r="L49" s="32" t="n">
        <v>1</v>
      </c>
      <c r="M49" s="32" t="n">
        <v>1</v>
      </c>
      <c r="N49" s="32" t="n">
        <v>1</v>
      </c>
      <c r="O49" s="32" t="n">
        <v>1</v>
      </c>
      <c r="P49" s="32" t="n">
        <v>1</v>
      </c>
      <c r="Q49" s="32" t="n">
        <v>1</v>
      </c>
      <c r="R49" s="32" t="n">
        <v>1</v>
      </c>
      <c r="S49" s="32" t="n">
        <v>1</v>
      </c>
      <c r="T49" s="32" t="n">
        <v>1</v>
      </c>
      <c r="U49" s="32" t="n">
        <v>1</v>
      </c>
      <c r="V49" s="32" t="n">
        <v>1</v>
      </c>
      <c r="W49" s="32" t="n">
        <v>1</v>
      </c>
      <c r="X49" s="32" t="n">
        <v>1</v>
      </c>
      <c r="Y49" s="32" t="n">
        <v>1</v>
      </c>
      <c r="Z49" s="32" t="n">
        <v>1</v>
      </c>
      <c r="AA49" s="32" t="n">
        <v>1</v>
      </c>
      <c r="AB49" s="32" t="n">
        <v>1</v>
      </c>
      <c r="AC49" s="32" t="n">
        <v>1</v>
      </c>
      <c r="AD49" s="32" t="n">
        <v>1</v>
      </c>
      <c r="AE49" s="32" t="n">
        <v>1</v>
      </c>
      <c r="AF49" s="32" t="n">
        <v>1</v>
      </c>
      <c r="AG49" s="32" t="n">
        <v>1</v>
      </c>
      <c r="AH49" s="34" t="n">
        <v>1</v>
      </c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</row>
    <row r="50" customFormat="false" ht="15.95" hidden="false" customHeight="true" outlineLevel="0" collapsed="false">
      <c r="A50" s="27" t="n">
        <f aca="false">+A49+1</f>
        <v>12</v>
      </c>
      <c r="B50" s="28" t="s">
        <v>38</v>
      </c>
      <c r="C50" s="27" t="n">
        <v>1094</v>
      </c>
      <c r="D50" s="29"/>
      <c r="E50" s="32" t="n">
        <v>1</v>
      </c>
      <c r="F50" s="32" t="n">
        <v>1</v>
      </c>
      <c r="G50" s="32" t="n">
        <v>1</v>
      </c>
      <c r="H50" s="32" t="n">
        <v>1</v>
      </c>
      <c r="I50" s="32" t="n">
        <v>1</v>
      </c>
      <c r="J50" s="32" t="n">
        <v>1</v>
      </c>
      <c r="K50" s="32" t="n">
        <v>1</v>
      </c>
      <c r="L50" s="32" t="n">
        <v>1</v>
      </c>
      <c r="M50" s="32" t="n">
        <v>1</v>
      </c>
      <c r="N50" s="32" t="n">
        <v>1</v>
      </c>
      <c r="O50" s="32" t="n">
        <v>1</v>
      </c>
      <c r="P50" s="32" t="n">
        <v>1</v>
      </c>
      <c r="Q50" s="32" t="n">
        <v>1</v>
      </c>
      <c r="R50" s="32" t="n">
        <v>1</v>
      </c>
      <c r="S50" s="32" t="n">
        <v>1</v>
      </c>
      <c r="T50" s="32" t="n">
        <v>1</v>
      </c>
      <c r="U50" s="32" t="n">
        <v>1</v>
      </c>
      <c r="V50" s="32" t="n">
        <v>1</v>
      </c>
      <c r="W50" s="32" t="n">
        <v>1</v>
      </c>
      <c r="X50" s="32" t="n">
        <v>1</v>
      </c>
      <c r="Y50" s="32" t="n">
        <v>1</v>
      </c>
      <c r="Z50" s="32" t="n">
        <v>1</v>
      </c>
      <c r="AA50" s="32" t="n">
        <v>1</v>
      </c>
      <c r="AB50" s="32" t="n">
        <v>1</v>
      </c>
      <c r="AC50" s="32" t="n">
        <v>1</v>
      </c>
      <c r="AD50" s="32" t="n">
        <v>1</v>
      </c>
      <c r="AE50" s="32" t="n">
        <v>1</v>
      </c>
      <c r="AF50" s="32" t="n">
        <v>1</v>
      </c>
      <c r="AG50" s="32" t="n">
        <v>1</v>
      </c>
      <c r="AH50" s="34" t="n">
        <v>1</v>
      </c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</row>
    <row r="51" customFormat="false" ht="15.95" hidden="false" customHeight="true" outlineLevel="0" collapsed="false">
      <c r="A51" s="79" t="n">
        <f aca="false">+A50+1</f>
        <v>13</v>
      </c>
      <c r="B51" s="80" t="s">
        <v>39</v>
      </c>
      <c r="C51" s="79" t="n">
        <v>786</v>
      </c>
      <c r="D51" s="108"/>
      <c r="E51" s="51" t="n">
        <v>1</v>
      </c>
      <c r="F51" s="51" t="n">
        <v>1</v>
      </c>
      <c r="G51" s="51" t="n">
        <v>1</v>
      </c>
      <c r="H51" s="51" t="n">
        <v>1</v>
      </c>
      <c r="I51" s="51" t="n">
        <v>1</v>
      </c>
      <c r="J51" s="51" t="n">
        <v>1</v>
      </c>
      <c r="K51" s="51" t="n">
        <v>1</v>
      </c>
      <c r="L51" s="51" t="n">
        <v>1</v>
      </c>
      <c r="M51" s="51" t="n">
        <v>1</v>
      </c>
      <c r="N51" s="51" t="n">
        <v>1</v>
      </c>
      <c r="O51" s="51" t="n">
        <v>1</v>
      </c>
      <c r="P51" s="51" t="n">
        <v>1</v>
      </c>
      <c r="Q51" s="51" t="n">
        <v>1</v>
      </c>
      <c r="R51" s="51" t="n">
        <v>1</v>
      </c>
      <c r="S51" s="51" t="n">
        <v>1</v>
      </c>
      <c r="T51" s="51" t="n">
        <v>1</v>
      </c>
      <c r="U51" s="51" t="n">
        <v>1</v>
      </c>
      <c r="V51" s="51" t="n">
        <v>1</v>
      </c>
      <c r="W51" s="51" t="n">
        <v>1</v>
      </c>
      <c r="X51" s="51" t="n">
        <v>1</v>
      </c>
      <c r="Y51" s="51" t="n">
        <v>1</v>
      </c>
      <c r="Z51" s="51" t="n">
        <v>1</v>
      </c>
      <c r="AA51" s="51" t="n">
        <v>1</v>
      </c>
      <c r="AB51" s="51" t="n">
        <v>1</v>
      </c>
      <c r="AC51" s="51" t="n">
        <v>1</v>
      </c>
      <c r="AD51" s="51" t="n">
        <v>1</v>
      </c>
      <c r="AE51" s="51" t="n">
        <v>1</v>
      </c>
      <c r="AF51" s="51" t="n">
        <v>1</v>
      </c>
      <c r="AG51" s="51" t="n">
        <v>1</v>
      </c>
      <c r="AH51" s="52" t="n">
        <v>1</v>
      </c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</row>
    <row r="52" customFormat="false" ht="15.95" hidden="false" customHeight="true" outlineLevel="0" collapsed="false">
      <c r="A52" s="53"/>
      <c r="B52" s="54" t="s">
        <v>11</v>
      </c>
      <c r="C52" s="55"/>
      <c r="D52" s="56"/>
      <c r="E52" s="59" t="n">
        <f aca="false">(E39*$C39)+(E40*$C40)+(E41*$C41)+(E42*$C42)+(E43*$C43)+(E44*$C44)+(E45*$C45)+(E46*$C46)+(E47*$C47)+(E48*$C48)+(E49*$C49)+(E50*$C50)+(E51*$C51)</f>
        <v>12836</v>
      </c>
      <c r="F52" s="59" t="n">
        <f aca="false">(F39*$C39)+(F40*$C40)+(F41*$C41)+(F42*$C42)+(F43*$C43)+(F44*$C44)+(F45*$C45)+(F46*$C46)+(F47*$C47)+(F48*$C48)+(F49*$C49)+(F50*$C50)+(F51*$C51)</f>
        <v>12836</v>
      </c>
      <c r="G52" s="59" t="n">
        <f aca="false">(G39*$C39)+(G40*$C40)+(G41*$C41)+(G42*$C42)+(G43*$C43)+(G44*$C44)+(G45*$C45)+(G46*$C46)+(G47*$C47)+(G48*$C48)+(G49*$C49)+(G50*$C50)+(G51*$C51)</f>
        <v>12836</v>
      </c>
      <c r="H52" s="59" t="n">
        <f aca="false">(H39*$C39)+(H40*$C40)+(H41*$C41)+(H42*$C42)+(H43*$C43)+(H44*$C44)+(H45*$C45)+(H46*$C46)+(H47*$C47)+(H48*$C48)+(H49*$C49)+(H50*$C50)+(H51*$C51)</f>
        <v>12836</v>
      </c>
      <c r="I52" s="59" t="n">
        <f aca="false">(I39*$C39)+(I40*$C40)+(I41*$C41)+(I42*$C42)+(I43*$C43)+(I44*$C44)+(I45*$C45)+(I46*$C46)+(I47*$C47)+(I48*$C48)+(I49*$C49)+(I50*$C50)+(I51*$C51)</f>
        <v>12836</v>
      </c>
      <c r="J52" s="59" t="n">
        <f aca="false">(J39*$C39)+(J40*$C40)+(J41*$C41)+(J42*$C42)+(J43*$C43)+(J44*$C44)+(J45*$C45)+(J46*$C46)+(J47*$C47)+(J48*$C48)+(J49*$C49)+(J50*$C50)+(J51*$C51)</f>
        <v>12836</v>
      </c>
      <c r="K52" s="59" t="n">
        <f aca="false">(K39*$C39)+(K40*$C40)+(K41*$C41)+(K42*$C42)+(K43*$C43)+(K44*$C44)+(K45*$C45)+(K46*$C46)+(K47*$C47)+(K48*$C48)+(K49*$C49)+(K50*$C50)+(K51*$C51)</f>
        <v>12836</v>
      </c>
      <c r="L52" s="59" t="n">
        <f aca="false">(L39*$C39)+(L40*$C40)+(L41*$C41)+(L42*$C42)+(L43*$C43)+(L44*$C44)+(L45*$C45)+(L46*$C46)+(L47*$C47)+(L48*$C48)+(L49*$C49)+(L50*$C50)+(L51*$C51)</f>
        <v>12836</v>
      </c>
      <c r="M52" s="59" t="n">
        <f aca="false">(M39*$C39)+(M40*$C40)+(M41*$C41)+(M42*$C42)+(M43*$C43)+(M44*$C44)+(M45*$C45)+(M46*$C46)+(M47*$C47)+(M48*$C48)+(M49*$C49)+(M50*$C50)+(M51*$C51)</f>
        <v>12836</v>
      </c>
      <c r="N52" s="59" t="n">
        <f aca="false">(N39*$C39)+(N40*$C40)+(N41*$C41)+(N42*$C42)+(N43*$C43)+(N44*$C44)+(N45*$C45)+(N46*$C46)+(N47*$C47)+(N48*$C48)+(N49*$C49)+(N50*$C50)+(N51*$C51)</f>
        <v>12836</v>
      </c>
      <c r="O52" s="59" t="n">
        <f aca="false">(O39*$C39)+(O40*$C40)+(O41*$C41)+(O42*$C42)+(O43*$C43)+(O44*$C44)+(O45*$C45)+(O46*$C46)+(O47*$C47)+(O48*$C48)+(O49*$C49)+(O50*$C50)+(O51*$C51)</f>
        <v>12836</v>
      </c>
      <c r="P52" s="59" t="n">
        <f aca="false">(P39*$C39)+(P40*$C40)+(P41*$C41)+(P42*$C42)+(P43*$C43)+(P44*$C44)+(P45*$C45)+(P46*$C46)+(P47*$C47)+(P48*$C48)+(P49*$C49)+(P50*$C50)+(P51*$C51)</f>
        <v>12836</v>
      </c>
      <c r="Q52" s="59" t="n">
        <f aca="false">(Q39*$C39)+(Q40*$C40)+(Q41*$C41)+(Q42*$C42)+(Q43*$C43)+(Q44*$C44)+(Q45*$C45)+(Q46*$C46)+(Q47*$C47)+(Q48*$C48)+(Q49*$C49)+(Q50*$C50)+(Q51*$C51)</f>
        <v>12836</v>
      </c>
      <c r="R52" s="59" t="n">
        <f aca="false">(R39*$C39)+(R40*$C40)+(R41*$C41)+(R42*$C42)+(R43*$C43)+(R44*$C44)+(R45*$C45)+(R46*$C46)+(R47*$C47)+(R48*$C48)+(R49*$C49)+(R50*$C50)+(R51*$C51)</f>
        <v>12836</v>
      </c>
      <c r="S52" s="59" t="n">
        <f aca="false">(S39*$C39)+(S40*$C40)+(S41*$C41)+(S42*$C42)+(S43*$C43)+(S44*$C44)+(S45*$C45)+(S46*$C46)+(S47*$C47)+(S48*$C48)+(S49*$C49)+(S50*$C50)+(S51*$C51)</f>
        <v>12836</v>
      </c>
      <c r="T52" s="59" t="n">
        <f aca="false">(T39*$C39)+(T40*$C40)+(T41*$C41)+(T42*$C42)+(T43*$C43)+(T44*$C44)+(T45*$C45)+(T46*$C46)+(T47*$C47)+(T48*$C48)+(T49*$C49)+(T50*$C50)+(T51*$C51)</f>
        <v>12836</v>
      </c>
      <c r="U52" s="59" t="n">
        <f aca="false">(U39*$C39)+(U40*$C40)+(U41*$C41)+(U42*$C42)+(U43*$C43)+(U44*$C44)+(U45*$C45)+(U46*$C46)+(U47*$C47)+(U48*$C48)+(U49*$C49)+(U50*$C50)+(U51*$C51)</f>
        <v>12836</v>
      </c>
      <c r="V52" s="59" t="n">
        <f aca="false">(V39*$C39)+(V40*$C40)+(V41*$C41)+(V42*$C42)+(V43*$C43)+(V44*$C44)+(V45*$C45)+(V46*$C46)+(V47*$C47)+(V48*$C48)+(V49*$C49)+(V50*$C50)+(V51*$C51)</f>
        <v>12836</v>
      </c>
      <c r="W52" s="59" t="n">
        <f aca="false">(W39*$C39)+(W40*$C40)+(W41*$C41)+(W42*$C42)+(W43*$C43)+(W44*$C44)+(W45*$C45)+(W46*$C46)+(W47*$C47)+(W48*$C48)+(W49*$C49)+(W50*$C50)+(W51*$C51)</f>
        <v>12836</v>
      </c>
      <c r="X52" s="59" t="n">
        <f aca="false">(X39*$C39)+(X40*$C40)+(X41*$C41)+(X42*$C42)+(X43*$C43)+(X44*$C44)+(X45*$C45)+(X46*$C46)+(X47*$C47)+(X48*$C48)+(X49*$C49)+(X50*$C50)+(X51*$C51)</f>
        <v>12836</v>
      </c>
      <c r="Y52" s="59" t="n">
        <f aca="false">(Y39*$C39)+(Y40*$C40)+(Y41*$C41)+(Y42*$C42)+(Y43*$C43)+(Y44*$C44)+(Y45*$C45)+(Y46*$C46)+(Y47*$C47)+(Y48*$C48)+(Y49*$C49)+(Y50*$C50)+(Y51*$C51)</f>
        <v>12836</v>
      </c>
      <c r="Z52" s="59" t="n">
        <f aca="false">(Z39*$C39)+(Z40*$C40)+(Z41*$C41)+(Z42*$C42)+(Z43*$C43)+(Z44*$C44)+(Z45*$C45)+(Z46*$C46)+(Z47*$C47)+(Z48*$C48)+(Z49*$C49)+(Z50*$C50)+(Z51*$C51)</f>
        <v>12836</v>
      </c>
      <c r="AA52" s="59" t="n">
        <f aca="false">(AA39*$C39)+(AA40*$C40)+(AA41*$C41)+(AA42*$C42)+(AA43*$C43)+(AA44*$C44)+(AA45*$C45)+(AA46*$C46)+(AA47*$C47)+(AA48*$C48)+(AA49*$C49)+(AA50*$C50)+(AA51*$C51)</f>
        <v>12836</v>
      </c>
      <c r="AB52" s="59" t="n">
        <f aca="false">(AB39*$C39)+(AB40*$C40)+(AB41*$C41)+(AB42*$C42)+(AB43*$C43)+(AB44*$C44)+(AB45*$C45)+(AB46*$C46)+(AB47*$C47)+(AB48*$C48)+(AB49*$C49)+(AB50*$C50)+(AB51*$C51)</f>
        <v>12836</v>
      </c>
      <c r="AC52" s="59" t="n">
        <f aca="false">(AC39*$C39)+(AC40*$C40)+(AC41*$C41)+(AC42*$C42)+(AC43*$C43)+(AC44*$C44)+(AC45*$C45)+(AC46*$C46)+(AC47*$C47)+(AC48*$C48)+(AC49*$C49)+(AC50*$C50)+(AC51*$C51)</f>
        <v>12836</v>
      </c>
      <c r="AD52" s="59" t="n">
        <f aca="false">(AD39*$C39)+(AD40*$C40)+(AD41*$C41)+(AD42*$C42)+(AD43*$C43)+(AD44*$C44)+(AD45*$C45)+(AD46*$C46)+(AD47*$C47)+(AD48*$C48)+(AD49*$C49)+(AD50*$C50)+(AD51*$C51)</f>
        <v>12836</v>
      </c>
      <c r="AE52" s="59" t="n">
        <f aca="false">(AE39*$C39)+(AE40*$C40)+(AE41*$C41)+(AE42*$C42)+(AE43*$C43)+(AE44*$C44)+(AE45*$C45)+(AE46*$C46)+(AE47*$C47)+(AE48*$C48)+(AE49*$C49)+(AE50*$C50)+(AE51*$C51)</f>
        <v>12836</v>
      </c>
      <c r="AF52" s="59" t="n">
        <f aca="false">(AF39*$C39)+(AF40*$C40)+(AF41*$C41)+(AF42*$C42)+(AF43*$C43)+(AF44*$C44)+(AF45*$C45)+(AF46*$C46)+(AF47*$C47)+(AF48*$C48)+(AF49*$C49)+(AF50*$C50)+(AF51*$C51)</f>
        <v>12836</v>
      </c>
      <c r="AG52" s="59" t="n">
        <f aca="false">(AG39*$C39)+(AG40*$C40)+(AG41*$C41)+(AG42*$C42)+(AG43*$C43)+(AG44*$C44)+(AG45*$C45)+(AG46*$C46)+(AG47*$C47)+(AG48*$C48)+(AG49*$C49)+(AG50*$C50)+(AG51*$C51)</f>
        <v>12836</v>
      </c>
      <c r="AH52" s="61" t="n">
        <f aca="false">(AH39*$C39)+(AH40*$C40)+(AH41*$C41)+(AH42*$C42)+(AH43*$C43)+(AH44*$C44)+(AH45*$C45)+(AH46*$C46)+(AH47*$C47)+(AH48*$C48)+(AH49*$C49)+(AH50*$C50)+(AH51*$C51)</f>
        <v>12836</v>
      </c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</row>
    <row r="53" customFormat="false" ht="15.95" hidden="false" customHeight="true" outlineLevel="0" collapsed="false">
      <c r="A53" s="62"/>
      <c r="B53" s="63" t="s">
        <v>12</v>
      </c>
      <c r="C53" s="64" t="n">
        <v>0.0512</v>
      </c>
      <c r="D53" s="65"/>
      <c r="E53" s="59" t="n">
        <f aca="false">E52*$C53</f>
        <v>657.2032</v>
      </c>
      <c r="F53" s="59" t="n">
        <f aca="false">F52*$C53</f>
        <v>657.2032</v>
      </c>
      <c r="G53" s="59" t="n">
        <f aca="false">G52*$C53</f>
        <v>657.2032</v>
      </c>
      <c r="H53" s="59" t="n">
        <f aca="false">H52*$C53</f>
        <v>657.2032</v>
      </c>
      <c r="I53" s="59" t="n">
        <f aca="false">I52*$C53</f>
        <v>657.2032</v>
      </c>
      <c r="J53" s="59" t="n">
        <f aca="false">J52*$C53</f>
        <v>657.2032</v>
      </c>
      <c r="K53" s="59" t="n">
        <f aca="false">K52*$C53</f>
        <v>657.2032</v>
      </c>
      <c r="L53" s="59" t="n">
        <f aca="false">L52*$C53</f>
        <v>657.2032</v>
      </c>
      <c r="M53" s="59" t="n">
        <f aca="false">M52*$C53</f>
        <v>657.2032</v>
      </c>
      <c r="N53" s="59" t="n">
        <f aca="false">N52*$C53</f>
        <v>657.2032</v>
      </c>
      <c r="O53" s="59" t="n">
        <f aca="false">O52*$C53</f>
        <v>657.2032</v>
      </c>
      <c r="P53" s="59" t="n">
        <f aca="false">P52*$C53</f>
        <v>657.2032</v>
      </c>
      <c r="Q53" s="59" t="n">
        <f aca="false">Q52*$C53</f>
        <v>657.2032</v>
      </c>
      <c r="R53" s="59" t="n">
        <f aca="false">R52*$C53</f>
        <v>657.2032</v>
      </c>
      <c r="S53" s="59" t="n">
        <f aca="false">S52*$C53</f>
        <v>657.2032</v>
      </c>
      <c r="T53" s="59" t="n">
        <f aca="false">T52*$C53</f>
        <v>657.2032</v>
      </c>
      <c r="U53" s="59" t="n">
        <f aca="false">U52*$C53</f>
        <v>657.2032</v>
      </c>
      <c r="V53" s="59" t="n">
        <f aca="false">V52*$C53</f>
        <v>657.2032</v>
      </c>
      <c r="W53" s="59" t="n">
        <f aca="false">W52*$C53</f>
        <v>657.2032</v>
      </c>
      <c r="X53" s="59" t="n">
        <f aca="false">X52*$C53</f>
        <v>657.2032</v>
      </c>
      <c r="Y53" s="59" t="n">
        <f aca="false">Y52*$C53</f>
        <v>657.2032</v>
      </c>
      <c r="Z53" s="59" t="n">
        <f aca="false">Z52*$C53</f>
        <v>657.2032</v>
      </c>
      <c r="AA53" s="59" t="n">
        <f aca="false">AA52*$C53</f>
        <v>657.2032</v>
      </c>
      <c r="AB53" s="59" t="n">
        <f aca="false">AB52*$C53</f>
        <v>657.2032</v>
      </c>
      <c r="AC53" s="59" t="n">
        <f aca="false">AC52*$C53</f>
        <v>657.2032</v>
      </c>
      <c r="AD53" s="59" t="n">
        <f aca="false">AD52*$C53</f>
        <v>657.2032</v>
      </c>
      <c r="AE53" s="59" t="n">
        <f aca="false">AE52*$C53</f>
        <v>657.2032</v>
      </c>
      <c r="AF53" s="59" t="n">
        <f aca="false">AF52*$C53</f>
        <v>657.2032</v>
      </c>
      <c r="AG53" s="59" t="n">
        <f aca="false">AG52*$C53</f>
        <v>657.2032</v>
      </c>
      <c r="AH53" s="61" t="n">
        <f aca="false">AH52*$C53</f>
        <v>657.2032</v>
      </c>
      <c r="AI53" s="67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  <c r="IW53" s="68"/>
    </row>
    <row r="54" customFormat="false" ht="15.95" hidden="false" customHeight="true" outlineLevel="0" collapsed="false">
      <c r="A54" s="62"/>
      <c r="B54" s="69" t="s">
        <v>13</v>
      </c>
      <c r="C54" s="70"/>
      <c r="D54" s="65"/>
      <c r="E54" s="73" t="n">
        <f aca="false">E52-E53</f>
        <v>12178.7968</v>
      </c>
      <c r="F54" s="73" t="n">
        <f aca="false">F52-F53</f>
        <v>12178.7968</v>
      </c>
      <c r="G54" s="73" t="n">
        <f aca="false">G52-G53</f>
        <v>12178.7968</v>
      </c>
      <c r="H54" s="73" t="n">
        <f aca="false">H52-H53</f>
        <v>12178.7968</v>
      </c>
      <c r="I54" s="73" t="n">
        <f aca="false">I52-I53</f>
        <v>12178.7968</v>
      </c>
      <c r="J54" s="73" t="n">
        <f aca="false">J52-J53</f>
        <v>12178.7968</v>
      </c>
      <c r="K54" s="73" t="n">
        <f aca="false">K52-K53</f>
        <v>12178.7968</v>
      </c>
      <c r="L54" s="73" t="n">
        <f aca="false">L52-L53</f>
        <v>12178.7968</v>
      </c>
      <c r="M54" s="73" t="n">
        <f aca="false">M52-M53</f>
        <v>12178.7968</v>
      </c>
      <c r="N54" s="73" t="n">
        <f aca="false">N52-N53</f>
        <v>12178.7968</v>
      </c>
      <c r="O54" s="73" t="n">
        <f aca="false">O52-O53</f>
        <v>12178.7968</v>
      </c>
      <c r="P54" s="73" t="n">
        <f aca="false">P52-P53</f>
        <v>12178.7968</v>
      </c>
      <c r="Q54" s="73" t="n">
        <f aca="false">Q52-Q53</f>
        <v>12178.7968</v>
      </c>
      <c r="R54" s="73" t="n">
        <f aca="false">R52-R53</f>
        <v>12178.7968</v>
      </c>
      <c r="S54" s="73" t="n">
        <f aca="false">S52-S53</f>
        <v>12178.7968</v>
      </c>
      <c r="T54" s="73" t="n">
        <f aca="false">T52-T53</f>
        <v>12178.7968</v>
      </c>
      <c r="U54" s="73" t="n">
        <f aca="false">U52-U53</f>
        <v>12178.7968</v>
      </c>
      <c r="V54" s="73" t="n">
        <f aca="false">V52-V53</f>
        <v>12178.7968</v>
      </c>
      <c r="W54" s="73" t="n">
        <f aca="false">W52-W53</f>
        <v>12178.7968</v>
      </c>
      <c r="X54" s="73" t="n">
        <f aca="false">X52-X53</f>
        <v>12178.7968</v>
      </c>
      <c r="Y54" s="73" t="n">
        <f aca="false">Y52-Y53</f>
        <v>12178.7968</v>
      </c>
      <c r="Z54" s="73" t="n">
        <f aca="false">Z52-Z53</f>
        <v>12178.7968</v>
      </c>
      <c r="AA54" s="73" t="n">
        <f aca="false">AA52-AA53</f>
        <v>12178.7968</v>
      </c>
      <c r="AB54" s="73" t="n">
        <f aca="false">AB52-AB53</f>
        <v>12178.7968</v>
      </c>
      <c r="AC54" s="73" t="n">
        <f aca="false">AC52-AC53</f>
        <v>12178.7968</v>
      </c>
      <c r="AD54" s="73" t="n">
        <f aca="false">AD52-AD53</f>
        <v>12178.7968</v>
      </c>
      <c r="AE54" s="73" t="n">
        <f aca="false">AE52-AE53</f>
        <v>12178.7968</v>
      </c>
      <c r="AF54" s="73" t="n">
        <f aca="false">AF52-AF53</f>
        <v>12178.7968</v>
      </c>
      <c r="AG54" s="73" t="n">
        <f aca="false">AG52-AG53</f>
        <v>12178.7968</v>
      </c>
      <c r="AH54" s="75" t="n">
        <f aca="false">AH52-AH53</f>
        <v>12178.7968</v>
      </c>
      <c r="AI54" s="67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  <c r="IW54" s="68"/>
    </row>
    <row r="55" customFormat="false" ht="15.95" hidden="false" customHeight="true" outlineLevel="0" collapsed="false">
      <c r="A55" s="18"/>
      <c r="B55" s="76" t="s">
        <v>14</v>
      </c>
      <c r="C55" s="77" t="n">
        <f aca="false">SUM(C39:C51)</f>
        <v>12836</v>
      </c>
      <c r="D55" s="20"/>
      <c r="E55" s="23"/>
      <c r="F55" s="23"/>
      <c r="G55" s="23"/>
      <c r="H55" s="23"/>
      <c r="I55" s="23"/>
      <c r="J55" s="23"/>
      <c r="K55" s="23"/>
      <c r="L55" s="23"/>
      <c r="M55" s="23"/>
      <c r="N55" s="87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5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</row>
    <row r="56" customFormat="false" ht="15.95" hidden="false" customHeight="true" outlineLevel="0" collapsed="false">
      <c r="A56" s="18"/>
      <c r="B56" s="78"/>
      <c r="C56" s="18" t="n">
        <f aca="false">SUM(E54:AH54)/30</f>
        <v>12178.7968</v>
      </c>
      <c r="D56" s="20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5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</row>
    <row r="57" customFormat="false" ht="15.95" hidden="false" customHeight="true" outlineLevel="0" collapsed="false">
      <c r="A57" s="18"/>
      <c r="B57" s="19" t="s">
        <v>40</v>
      </c>
      <c r="C57" s="18"/>
      <c r="D57" s="20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5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</row>
    <row r="58" customFormat="false" ht="15.95" hidden="false" customHeight="true" outlineLevel="0" collapsed="false">
      <c r="A58" s="27" t="n">
        <v>1</v>
      </c>
      <c r="B58" s="28" t="s">
        <v>41</v>
      </c>
      <c r="C58" s="27" t="n">
        <v>1120</v>
      </c>
      <c r="D58" s="29"/>
      <c r="E58" s="32" t="n">
        <v>1</v>
      </c>
      <c r="F58" s="32" t="n">
        <v>1</v>
      </c>
      <c r="G58" s="32" t="n">
        <v>1</v>
      </c>
      <c r="H58" s="32" t="n">
        <v>1</v>
      </c>
      <c r="I58" s="32" t="n">
        <v>1</v>
      </c>
      <c r="J58" s="32" t="n">
        <v>1</v>
      </c>
      <c r="K58" s="32" t="n">
        <v>1</v>
      </c>
      <c r="L58" s="32" t="n">
        <v>1</v>
      </c>
      <c r="M58" s="32" t="n">
        <v>1</v>
      </c>
      <c r="N58" s="32" t="n">
        <v>1</v>
      </c>
      <c r="O58" s="32" t="n">
        <v>1</v>
      </c>
      <c r="P58" s="32" t="n">
        <v>1</v>
      </c>
      <c r="Q58" s="32" t="n">
        <v>1</v>
      </c>
      <c r="R58" s="32" t="n">
        <v>1</v>
      </c>
      <c r="S58" s="32" t="n">
        <v>1</v>
      </c>
      <c r="T58" s="32" t="n">
        <v>1</v>
      </c>
      <c r="U58" s="32" t="n">
        <v>1</v>
      </c>
      <c r="V58" s="32" t="n">
        <v>1</v>
      </c>
      <c r="W58" s="32" t="n">
        <v>1</v>
      </c>
      <c r="X58" s="32" t="n">
        <v>1</v>
      </c>
      <c r="Y58" s="32" t="n">
        <v>1</v>
      </c>
      <c r="Z58" s="32" t="n">
        <v>1</v>
      </c>
      <c r="AA58" s="32" t="n">
        <v>1</v>
      </c>
      <c r="AB58" s="32" t="n">
        <v>1</v>
      </c>
      <c r="AC58" s="32" t="n">
        <v>1</v>
      </c>
      <c r="AD58" s="32" t="n">
        <v>1</v>
      </c>
      <c r="AE58" s="32" t="n">
        <v>1</v>
      </c>
      <c r="AF58" s="32" t="n">
        <v>1</v>
      </c>
      <c r="AG58" s="32" t="n">
        <v>1</v>
      </c>
      <c r="AH58" s="34" t="n">
        <v>1</v>
      </c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  <c r="IM58" s="26"/>
      <c r="IN58" s="26"/>
      <c r="IO58" s="26"/>
      <c r="IP58" s="26"/>
      <c r="IQ58" s="26"/>
      <c r="IR58" s="26"/>
      <c r="IS58" s="26"/>
      <c r="IT58" s="26"/>
      <c r="IU58" s="26"/>
      <c r="IV58" s="26"/>
      <c r="IW58" s="26"/>
    </row>
    <row r="59" customFormat="false" ht="15.95" hidden="false" customHeight="true" outlineLevel="0" collapsed="false">
      <c r="A59" s="27" t="n">
        <f aca="false">+A58+1</f>
        <v>2</v>
      </c>
      <c r="B59" s="28" t="s">
        <v>42</v>
      </c>
      <c r="C59" s="27" t="n">
        <v>1120</v>
      </c>
      <c r="D59" s="29"/>
      <c r="E59" s="32" t="n">
        <v>1</v>
      </c>
      <c r="F59" s="32" t="n">
        <v>1</v>
      </c>
      <c r="G59" s="32" t="n">
        <v>1</v>
      </c>
      <c r="H59" s="32" t="n">
        <v>1</v>
      </c>
      <c r="I59" s="32" t="n">
        <v>1</v>
      </c>
      <c r="J59" s="32" t="n">
        <v>1</v>
      </c>
      <c r="K59" s="32" t="n">
        <v>1</v>
      </c>
      <c r="L59" s="32" t="n">
        <v>1</v>
      </c>
      <c r="M59" s="32" t="n">
        <v>1</v>
      </c>
      <c r="N59" s="32" t="n">
        <v>1</v>
      </c>
      <c r="O59" s="32" t="n">
        <v>1</v>
      </c>
      <c r="P59" s="32" t="n">
        <v>1</v>
      </c>
      <c r="Q59" s="32" t="n">
        <v>1</v>
      </c>
      <c r="R59" s="32" t="n">
        <v>1</v>
      </c>
      <c r="S59" s="32" t="n">
        <v>1</v>
      </c>
      <c r="T59" s="32" t="n">
        <v>1</v>
      </c>
      <c r="U59" s="32" t="n">
        <v>1</v>
      </c>
      <c r="V59" s="32" t="n">
        <v>1</v>
      </c>
      <c r="W59" s="32" t="n">
        <v>1</v>
      </c>
      <c r="X59" s="32" t="n">
        <v>1</v>
      </c>
      <c r="Y59" s="32" t="n">
        <v>1</v>
      </c>
      <c r="Z59" s="32" t="n">
        <v>1</v>
      </c>
      <c r="AA59" s="32" t="n">
        <v>1</v>
      </c>
      <c r="AB59" s="32" t="n">
        <v>1</v>
      </c>
      <c r="AC59" s="32" t="n">
        <v>1</v>
      </c>
      <c r="AD59" s="32" t="n">
        <v>1</v>
      </c>
      <c r="AE59" s="32" t="n">
        <v>1</v>
      </c>
      <c r="AF59" s="32" t="n">
        <v>1</v>
      </c>
      <c r="AG59" s="32" t="n">
        <v>1</v>
      </c>
      <c r="AH59" s="34" t="n">
        <v>1</v>
      </c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  <c r="GM59" s="26"/>
      <c r="GN59" s="26"/>
      <c r="GO59" s="26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6"/>
      <c r="IF59" s="26"/>
      <c r="IG59" s="26"/>
      <c r="IH59" s="26"/>
      <c r="II59" s="26"/>
      <c r="IJ59" s="26"/>
      <c r="IK59" s="26"/>
      <c r="IL59" s="26"/>
      <c r="IM59" s="26"/>
      <c r="IN59" s="26"/>
      <c r="IO59" s="26"/>
      <c r="IP59" s="26"/>
      <c r="IQ59" s="26"/>
      <c r="IR59" s="26"/>
      <c r="IS59" s="26"/>
      <c r="IT59" s="26"/>
      <c r="IU59" s="26"/>
      <c r="IV59" s="26"/>
      <c r="IW59" s="26"/>
    </row>
    <row r="60" customFormat="false" ht="15.95" hidden="false" customHeight="true" outlineLevel="0" collapsed="false">
      <c r="A60" s="27" t="n">
        <f aca="false">+A59+1</f>
        <v>3</v>
      </c>
      <c r="B60" s="28" t="s">
        <v>43</v>
      </c>
      <c r="C60" s="27" t="n">
        <v>1105</v>
      </c>
      <c r="D60" s="29"/>
      <c r="E60" s="32" t="n">
        <v>1</v>
      </c>
      <c r="F60" s="32" t="n">
        <v>1</v>
      </c>
      <c r="G60" s="32" t="n">
        <v>1</v>
      </c>
      <c r="H60" s="32" t="n">
        <v>1</v>
      </c>
      <c r="I60" s="32" t="n">
        <v>1</v>
      </c>
      <c r="J60" s="32" t="n">
        <v>1</v>
      </c>
      <c r="K60" s="32" t="n">
        <v>1</v>
      </c>
      <c r="L60" s="32" t="n">
        <v>1</v>
      </c>
      <c r="M60" s="32" t="n">
        <v>1</v>
      </c>
      <c r="N60" s="32" t="n">
        <v>1</v>
      </c>
      <c r="O60" s="32" t="n">
        <v>1</v>
      </c>
      <c r="P60" s="32" t="n">
        <v>1</v>
      </c>
      <c r="Q60" s="32" t="n">
        <v>1</v>
      </c>
      <c r="R60" s="32" t="n">
        <v>1</v>
      </c>
      <c r="S60" s="32" t="n">
        <v>1</v>
      </c>
      <c r="T60" s="32" t="n">
        <v>1</v>
      </c>
      <c r="U60" s="32" t="n">
        <v>1</v>
      </c>
      <c r="V60" s="32" t="n">
        <v>1</v>
      </c>
      <c r="W60" s="32" t="n">
        <v>1</v>
      </c>
      <c r="X60" s="32" t="n">
        <v>1</v>
      </c>
      <c r="Y60" s="32" t="n">
        <v>1</v>
      </c>
      <c r="Z60" s="32" t="n">
        <v>1</v>
      </c>
      <c r="AA60" s="32" t="n">
        <v>1</v>
      </c>
      <c r="AB60" s="32" t="n">
        <v>1</v>
      </c>
      <c r="AC60" s="32" t="n">
        <v>1</v>
      </c>
      <c r="AD60" s="32" t="n">
        <v>1</v>
      </c>
      <c r="AE60" s="32" t="n">
        <v>1</v>
      </c>
      <c r="AF60" s="32" t="n">
        <v>1</v>
      </c>
      <c r="AG60" s="32" t="n">
        <v>1</v>
      </c>
      <c r="AH60" s="34" t="n">
        <v>1</v>
      </c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</row>
    <row r="61" customFormat="false" ht="15.95" hidden="false" customHeight="true" outlineLevel="0" collapsed="false">
      <c r="A61" s="27" t="n">
        <f aca="false">+A60+1</f>
        <v>4</v>
      </c>
      <c r="B61" s="28" t="s">
        <v>44</v>
      </c>
      <c r="C61" s="27" t="n">
        <v>1105</v>
      </c>
      <c r="D61" s="29"/>
      <c r="E61" s="32" t="n">
        <v>1</v>
      </c>
      <c r="F61" s="32" t="n">
        <v>1</v>
      </c>
      <c r="G61" s="32" t="n">
        <v>1</v>
      </c>
      <c r="H61" s="32" t="n">
        <v>1</v>
      </c>
      <c r="I61" s="32" t="n">
        <v>1</v>
      </c>
      <c r="J61" s="32" t="n">
        <v>1</v>
      </c>
      <c r="K61" s="32" t="n">
        <v>1</v>
      </c>
      <c r="L61" s="32" t="n">
        <v>1</v>
      </c>
      <c r="M61" s="32" t="n">
        <v>1</v>
      </c>
      <c r="N61" s="32" t="n">
        <v>1</v>
      </c>
      <c r="O61" s="32" t="n">
        <v>1</v>
      </c>
      <c r="P61" s="32" t="n">
        <v>1</v>
      </c>
      <c r="Q61" s="32" t="n">
        <v>1</v>
      </c>
      <c r="R61" s="32" t="n">
        <v>1</v>
      </c>
      <c r="S61" s="32" t="n">
        <v>1</v>
      </c>
      <c r="T61" s="32" t="n">
        <v>1</v>
      </c>
      <c r="U61" s="32" t="n">
        <v>1</v>
      </c>
      <c r="V61" s="32" t="n">
        <v>1</v>
      </c>
      <c r="W61" s="32" t="n">
        <v>1</v>
      </c>
      <c r="X61" s="32" t="n">
        <v>1</v>
      </c>
      <c r="Y61" s="32" t="n">
        <v>1</v>
      </c>
      <c r="Z61" s="32" t="n">
        <v>1</v>
      </c>
      <c r="AA61" s="32" t="n">
        <v>1</v>
      </c>
      <c r="AB61" s="32" t="n">
        <v>1</v>
      </c>
      <c r="AC61" s="32" t="n">
        <v>1</v>
      </c>
      <c r="AD61" s="32" t="n">
        <v>1</v>
      </c>
      <c r="AE61" s="32" t="n">
        <v>1</v>
      </c>
      <c r="AF61" s="32" t="n">
        <v>1</v>
      </c>
      <c r="AG61" s="32" t="n">
        <v>1</v>
      </c>
      <c r="AH61" s="34" t="n">
        <v>1</v>
      </c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  <c r="GF61" s="26"/>
      <c r="GG61" s="26"/>
      <c r="GH61" s="26"/>
      <c r="GI61" s="26"/>
      <c r="GJ61" s="26"/>
      <c r="GK61" s="26"/>
      <c r="GL61" s="26"/>
      <c r="GM61" s="26"/>
      <c r="GN61" s="26"/>
      <c r="GO61" s="26"/>
      <c r="GP61" s="26"/>
      <c r="GQ61" s="26"/>
      <c r="GR61" s="26"/>
      <c r="GS61" s="26"/>
      <c r="GT61" s="26"/>
      <c r="GU61" s="26"/>
      <c r="GV61" s="26"/>
      <c r="GW61" s="26"/>
      <c r="GX61" s="26"/>
      <c r="GY61" s="26"/>
      <c r="GZ61" s="26"/>
      <c r="HA61" s="26"/>
      <c r="HB61" s="26"/>
      <c r="HC61" s="26"/>
      <c r="HD61" s="26"/>
      <c r="HE61" s="26"/>
      <c r="HF61" s="26"/>
      <c r="HG61" s="26"/>
      <c r="HH61" s="26"/>
      <c r="HI61" s="26"/>
      <c r="HJ61" s="26"/>
      <c r="HK61" s="26"/>
      <c r="HL61" s="26"/>
      <c r="HM61" s="26"/>
      <c r="HN61" s="26"/>
      <c r="HO61" s="26"/>
      <c r="HP61" s="26"/>
      <c r="HQ61" s="26"/>
      <c r="HR61" s="26"/>
      <c r="HS61" s="26"/>
      <c r="HT61" s="26"/>
      <c r="HU61" s="26"/>
      <c r="HV61" s="26"/>
      <c r="HW61" s="26"/>
      <c r="HX61" s="26"/>
      <c r="HY61" s="26"/>
      <c r="HZ61" s="26"/>
      <c r="IA61" s="26"/>
      <c r="IB61" s="26"/>
      <c r="IC61" s="26"/>
      <c r="ID61" s="26"/>
      <c r="IE61" s="26"/>
      <c r="IF61" s="26"/>
      <c r="IG61" s="26"/>
      <c r="IH61" s="26"/>
      <c r="II61" s="26"/>
      <c r="IJ61" s="26"/>
      <c r="IK61" s="26"/>
      <c r="IL61" s="26"/>
      <c r="IM61" s="26"/>
      <c r="IN61" s="26"/>
      <c r="IO61" s="26"/>
      <c r="IP61" s="26"/>
      <c r="IQ61" s="26"/>
      <c r="IR61" s="26"/>
      <c r="IS61" s="26"/>
      <c r="IT61" s="26"/>
      <c r="IU61" s="26"/>
      <c r="IV61" s="26"/>
      <c r="IW61" s="26"/>
    </row>
    <row r="62" customFormat="false" ht="15.95" hidden="false" customHeight="true" outlineLevel="0" collapsed="false">
      <c r="A62" s="27" t="n">
        <f aca="false">+A61+1</f>
        <v>5</v>
      </c>
      <c r="B62" s="28" t="s">
        <v>45</v>
      </c>
      <c r="C62" s="27" t="n">
        <v>930</v>
      </c>
      <c r="D62" s="29"/>
      <c r="E62" s="32" t="n">
        <v>1</v>
      </c>
      <c r="F62" s="32" t="n">
        <v>1</v>
      </c>
      <c r="G62" s="32" t="n">
        <v>1</v>
      </c>
      <c r="H62" s="32" t="n">
        <v>1</v>
      </c>
      <c r="I62" s="32" t="n">
        <v>1</v>
      </c>
      <c r="J62" s="32" t="n">
        <v>1</v>
      </c>
      <c r="K62" s="32" t="n">
        <v>1</v>
      </c>
      <c r="L62" s="32" t="n">
        <v>1</v>
      </c>
      <c r="M62" s="32" t="n">
        <v>1</v>
      </c>
      <c r="N62" s="32" t="n">
        <v>1</v>
      </c>
      <c r="O62" s="32" t="n">
        <v>1</v>
      </c>
      <c r="P62" s="32" t="n">
        <v>1</v>
      </c>
      <c r="Q62" s="32" t="n">
        <v>1</v>
      </c>
      <c r="R62" s="32" t="n">
        <v>1</v>
      </c>
      <c r="S62" s="32" t="n">
        <v>1</v>
      </c>
      <c r="T62" s="32" t="n">
        <v>1</v>
      </c>
      <c r="U62" s="32" t="n">
        <v>1</v>
      </c>
      <c r="V62" s="32" t="n">
        <v>1</v>
      </c>
      <c r="W62" s="32" t="n">
        <v>1</v>
      </c>
      <c r="X62" s="32" t="n">
        <v>1</v>
      </c>
      <c r="Y62" s="32" t="n">
        <v>1</v>
      </c>
      <c r="Z62" s="32" t="n">
        <v>1</v>
      </c>
      <c r="AA62" s="32" t="n">
        <v>1</v>
      </c>
      <c r="AB62" s="32" t="n">
        <v>1</v>
      </c>
      <c r="AC62" s="32" t="n">
        <v>1</v>
      </c>
      <c r="AD62" s="32" t="n">
        <v>1</v>
      </c>
      <c r="AE62" s="32" t="n">
        <v>1</v>
      </c>
      <c r="AF62" s="32" t="n">
        <v>1</v>
      </c>
      <c r="AG62" s="32" t="n">
        <v>1</v>
      </c>
      <c r="AH62" s="34" t="n">
        <v>1</v>
      </c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  <c r="GF62" s="26"/>
      <c r="GG62" s="26"/>
      <c r="GH62" s="26"/>
      <c r="GI62" s="26"/>
      <c r="GJ62" s="26"/>
      <c r="GK62" s="26"/>
      <c r="GL62" s="26"/>
      <c r="GM62" s="26"/>
      <c r="GN62" s="26"/>
      <c r="GO62" s="26"/>
      <c r="GP62" s="26"/>
      <c r="GQ62" s="26"/>
      <c r="GR62" s="26"/>
      <c r="GS62" s="26"/>
      <c r="GT62" s="26"/>
      <c r="GU62" s="26"/>
      <c r="GV62" s="26"/>
      <c r="GW62" s="26"/>
      <c r="GX62" s="26"/>
      <c r="GY62" s="26"/>
      <c r="GZ62" s="26"/>
      <c r="HA62" s="26"/>
      <c r="HB62" s="26"/>
      <c r="HC62" s="26"/>
      <c r="HD62" s="26"/>
      <c r="HE62" s="26"/>
      <c r="HF62" s="26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6"/>
      <c r="HR62" s="26"/>
      <c r="HS62" s="26"/>
      <c r="HT62" s="26"/>
      <c r="HU62" s="26"/>
      <c r="HV62" s="26"/>
      <c r="HW62" s="26"/>
      <c r="HX62" s="26"/>
      <c r="HY62" s="26"/>
      <c r="HZ62" s="26"/>
      <c r="IA62" s="26"/>
      <c r="IB62" s="26"/>
      <c r="IC62" s="26"/>
      <c r="ID62" s="26"/>
      <c r="IE62" s="26"/>
      <c r="IF62" s="26"/>
      <c r="IG62" s="26"/>
      <c r="IH62" s="26"/>
      <c r="II62" s="26"/>
      <c r="IJ62" s="26"/>
      <c r="IK62" s="26"/>
      <c r="IL62" s="26"/>
      <c r="IM62" s="26"/>
      <c r="IN62" s="26"/>
      <c r="IO62" s="26"/>
      <c r="IP62" s="26"/>
      <c r="IQ62" s="26"/>
      <c r="IR62" s="26"/>
      <c r="IS62" s="26"/>
      <c r="IT62" s="26"/>
      <c r="IU62" s="26"/>
      <c r="IV62" s="26"/>
      <c r="IW62" s="26"/>
    </row>
    <row r="63" customFormat="false" ht="15.95" hidden="false" customHeight="true" outlineLevel="0" collapsed="false">
      <c r="A63" s="27" t="n">
        <f aca="false">+A62+1</f>
        <v>6</v>
      </c>
      <c r="B63" s="28" t="s">
        <v>46</v>
      </c>
      <c r="C63" s="27" t="n">
        <v>794</v>
      </c>
      <c r="D63" s="29"/>
      <c r="E63" s="32" t="n">
        <v>1</v>
      </c>
      <c r="F63" s="32" t="n">
        <v>1</v>
      </c>
      <c r="G63" s="32" t="n">
        <v>1</v>
      </c>
      <c r="H63" s="32" t="n">
        <v>1</v>
      </c>
      <c r="I63" s="32" t="n">
        <v>1</v>
      </c>
      <c r="J63" s="32" t="n">
        <v>1</v>
      </c>
      <c r="K63" s="32" t="n">
        <v>1</v>
      </c>
      <c r="L63" s="32" t="n">
        <v>1</v>
      </c>
      <c r="M63" s="32" t="n">
        <v>1</v>
      </c>
      <c r="N63" s="32" t="n">
        <v>1</v>
      </c>
      <c r="O63" s="32" t="n">
        <v>1</v>
      </c>
      <c r="P63" s="32" t="n">
        <v>1</v>
      </c>
      <c r="Q63" s="32" t="n">
        <v>1</v>
      </c>
      <c r="R63" s="32" t="n">
        <v>1</v>
      </c>
      <c r="S63" s="32" t="n">
        <v>1</v>
      </c>
      <c r="T63" s="32" t="n">
        <v>1</v>
      </c>
      <c r="U63" s="32" t="n">
        <v>1</v>
      </c>
      <c r="V63" s="32" t="n">
        <v>1</v>
      </c>
      <c r="W63" s="32" t="n">
        <v>1</v>
      </c>
      <c r="X63" s="32" t="n">
        <v>1</v>
      </c>
      <c r="Y63" s="32" t="n">
        <v>1</v>
      </c>
      <c r="Z63" s="32" t="n">
        <v>1</v>
      </c>
      <c r="AA63" s="32" t="n">
        <v>1</v>
      </c>
      <c r="AB63" s="32" t="n">
        <v>1</v>
      </c>
      <c r="AC63" s="32" t="n">
        <v>1</v>
      </c>
      <c r="AD63" s="32" t="n">
        <v>1</v>
      </c>
      <c r="AE63" s="32" t="n">
        <v>1</v>
      </c>
      <c r="AF63" s="32" t="n">
        <v>1</v>
      </c>
      <c r="AG63" s="32" t="n">
        <v>1</v>
      </c>
      <c r="AH63" s="34" t="n">
        <v>1</v>
      </c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  <c r="GM63" s="26"/>
      <c r="GN63" s="26"/>
      <c r="GO63" s="26"/>
      <c r="GP63" s="26"/>
      <c r="GQ63" s="26"/>
      <c r="GR63" s="26"/>
      <c r="GS63" s="26"/>
      <c r="GT63" s="26"/>
      <c r="GU63" s="26"/>
      <c r="GV63" s="26"/>
      <c r="GW63" s="26"/>
      <c r="GX63" s="26"/>
      <c r="GY63" s="26"/>
      <c r="GZ63" s="26"/>
      <c r="HA63" s="26"/>
      <c r="HB63" s="26"/>
      <c r="HC63" s="26"/>
      <c r="HD63" s="26"/>
      <c r="HE63" s="26"/>
      <c r="HF63" s="26"/>
      <c r="HG63" s="26"/>
      <c r="HH63" s="26"/>
      <c r="HI63" s="26"/>
      <c r="HJ63" s="26"/>
      <c r="HK63" s="26"/>
      <c r="HL63" s="26"/>
      <c r="HM63" s="26"/>
      <c r="HN63" s="26"/>
      <c r="HO63" s="26"/>
      <c r="HP63" s="26"/>
      <c r="HQ63" s="26"/>
      <c r="HR63" s="26"/>
      <c r="HS63" s="26"/>
      <c r="HT63" s="26"/>
      <c r="HU63" s="26"/>
      <c r="HV63" s="26"/>
      <c r="HW63" s="26"/>
      <c r="HX63" s="26"/>
      <c r="HY63" s="26"/>
      <c r="HZ63" s="26"/>
      <c r="IA63" s="26"/>
      <c r="IB63" s="26"/>
      <c r="IC63" s="26"/>
      <c r="ID63" s="26"/>
      <c r="IE63" s="26"/>
      <c r="IF63" s="26"/>
      <c r="IG63" s="26"/>
      <c r="IH63" s="26"/>
      <c r="II63" s="26"/>
      <c r="IJ63" s="26"/>
      <c r="IK63" s="26"/>
      <c r="IL63" s="26"/>
      <c r="IM63" s="26"/>
      <c r="IN63" s="26"/>
      <c r="IO63" s="26"/>
      <c r="IP63" s="26"/>
      <c r="IQ63" s="26"/>
      <c r="IR63" s="26"/>
      <c r="IS63" s="26"/>
      <c r="IT63" s="26"/>
      <c r="IU63" s="26"/>
      <c r="IV63" s="26"/>
      <c r="IW63" s="26"/>
    </row>
    <row r="64" customFormat="false" ht="15.95" hidden="false" customHeight="true" outlineLevel="0" collapsed="false">
      <c r="A64" s="27" t="n">
        <f aca="false">+A63+1</f>
        <v>7</v>
      </c>
      <c r="B64" s="28" t="s">
        <v>47</v>
      </c>
      <c r="C64" s="27" t="n">
        <v>794</v>
      </c>
      <c r="D64" s="29"/>
      <c r="E64" s="32" t="n">
        <v>1</v>
      </c>
      <c r="F64" s="32" t="n">
        <v>1</v>
      </c>
      <c r="G64" s="32" t="n">
        <v>1</v>
      </c>
      <c r="H64" s="32" t="n">
        <v>1</v>
      </c>
      <c r="I64" s="32" t="n">
        <v>1</v>
      </c>
      <c r="J64" s="32" t="n">
        <v>1</v>
      </c>
      <c r="K64" s="32" t="n">
        <v>1</v>
      </c>
      <c r="L64" s="32" t="n">
        <v>1</v>
      </c>
      <c r="M64" s="32" t="n">
        <v>1</v>
      </c>
      <c r="N64" s="32" t="n">
        <v>1</v>
      </c>
      <c r="O64" s="32" t="n">
        <v>1</v>
      </c>
      <c r="P64" s="32" t="n">
        <v>1</v>
      </c>
      <c r="Q64" s="32" t="n">
        <v>1</v>
      </c>
      <c r="R64" s="32" t="n">
        <v>1</v>
      </c>
      <c r="S64" s="32" t="n">
        <v>1</v>
      </c>
      <c r="T64" s="32" t="n">
        <v>1</v>
      </c>
      <c r="U64" s="32" t="n">
        <v>1</v>
      </c>
      <c r="V64" s="32" t="n">
        <v>1</v>
      </c>
      <c r="W64" s="32" t="n">
        <v>1</v>
      </c>
      <c r="X64" s="32" t="n">
        <v>1</v>
      </c>
      <c r="Y64" s="32" t="n">
        <v>1</v>
      </c>
      <c r="Z64" s="32" t="n">
        <v>1</v>
      </c>
      <c r="AA64" s="32" t="n">
        <v>1</v>
      </c>
      <c r="AB64" s="32" t="n">
        <v>1</v>
      </c>
      <c r="AC64" s="32" t="n">
        <v>1</v>
      </c>
      <c r="AD64" s="32" t="n">
        <v>1</v>
      </c>
      <c r="AE64" s="32" t="n">
        <v>1</v>
      </c>
      <c r="AF64" s="32" t="n">
        <v>1</v>
      </c>
      <c r="AG64" s="32" t="n">
        <v>1</v>
      </c>
      <c r="AH64" s="34" t="n">
        <v>1</v>
      </c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  <c r="GE64" s="26"/>
      <c r="GF64" s="26"/>
      <c r="GG64" s="26"/>
      <c r="GH64" s="26"/>
      <c r="GI64" s="26"/>
      <c r="GJ64" s="26"/>
      <c r="GK64" s="26"/>
      <c r="GL64" s="26"/>
      <c r="GM64" s="26"/>
      <c r="GN64" s="26"/>
      <c r="GO64" s="26"/>
      <c r="GP64" s="26"/>
      <c r="GQ64" s="26"/>
      <c r="GR64" s="26"/>
      <c r="GS64" s="26"/>
      <c r="GT64" s="26"/>
      <c r="GU64" s="26"/>
      <c r="GV64" s="26"/>
      <c r="GW64" s="26"/>
      <c r="GX64" s="26"/>
      <c r="GY64" s="26"/>
      <c r="GZ64" s="26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6"/>
      <c r="HR64" s="26"/>
      <c r="HS64" s="26"/>
      <c r="HT64" s="26"/>
      <c r="HU64" s="26"/>
      <c r="HV64" s="26"/>
      <c r="HW64" s="26"/>
      <c r="HX64" s="26"/>
      <c r="HY64" s="26"/>
      <c r="HZ64" s="26"/>
      <c r="IA64" s="26"/>
      <c r="IB64" s="26"/>
      <c r="IC64" s="26"/>
      <c r="ID64" s="26"/>
      <c r="IE64" s="26"/>
      <c r="IF64" s="26"/>
      <c r="IG64" s="26"/>
      <c r="IH64" s="26"/>
      <c r="II64" s="26"/>
      <c r="IJ64" s="26"/>
      <c r="IK64" s="26"/>
      <c r="IL64" s="26"/>
      <c r="IM64" s="26"/>
      <c r="IN64" s="26"/>
      <c r="IO64" s="26"/>
      <c r="IP64" s="26"/>
      <c r="IQ64" s="26"/>
      <c r="IR64" s="26"/>
      <c r="IS64" s="26"/>
      <c r="IT64" s="26"/>
      <c r="IU64" s="26"/>
      <c r="IV64" s="26"/>
      <c r="IW64" s="26"/>
    </row>
    <row r="65" customFormat="false" ht="15.95" hidden="false" customHeight="true" outlineLevel="0" collapsed="false">
      <c r="A65" s="36" t="n">
        <f aca="false">+A64+1</f>
        <v>8</v>
      </c>
      <c r="B65" s="37" t="s">
        <v>48</v>
      </c>
      <c r="C65" s="36" t="n">
        <v>503</v>
      </c>
      <c r="D65" s="38"/>
      <c r="E65" s="41" t="n">
        <v>0.96</v>
      </c>
      <c r="F65" s="23" t="n">
        <v>0.96</v>
      </c>
      <c r="G65" s="23" t="n">
        <v>0.96</v>
      </c>
      <c r="H65" s="23" t="n">
        <v>0.96</v>
      </c>
      <c r="I65" s="23" t="n">
        <v>0.96</v>
      </c>
      <c r="J65" s="23" t="n">
        <v>0.96</v>
      </c>
      <c r="K65" s="23" t="n">
        <v>0.96</v>
      </c>
      <c r="L65" s="23" t="n">
        <v>0.96</v>
      </c>
      <c r="M65" s="23" t="n">
        <v>0.96</v>
      </c>
      <c r="N65" s="23" t="n">
        <v>0.96</v>
      </c>
      <c r="O65" s="23" t="n">
        <v>0.96</v>
      </c>
      <c r="P65" s="23" t="n">
        <v>0.96</v>
      </c>
      <c r="Q65" s="23" t="n">
        <v>0.96</v>
      </c>
      <c r="R65" s="23" t="n">
        <v>0.96</v>
      </c>
      <c r="S65" s="23" t="n">
        <v>0.96</v>
      </c>
      <c r="T65" s="23" t="n">
        <v>0.96</v>
      </c>
      <c r="U65" s="23" t="n">
        <v>0.96</v>
      </c>
      <c r="V65" s="23" t="n">
        <v>0.96</v>
      </c>
      <c r="W65" s="23" t="n">
        <v>0.96</v>
      </c>
      <c r="X65" s="23" t="n">
        <v>0.96</v>
      </c>
      <c r="Y65" s="23" t="n">
        <v>0.96</v>
      </c>
      <c r="Z65" s="23" t="n">
        <v>0.96</v>
      </c>
      <c r="AA65" s="23" t="n">
        <v>0.96</v>
      </c>
      <c r="AB65" s="23" t="n">
        <v>0.96</v>
      </c>
      <c r="AC65" s="23" t="n">
        <v>0.96</v>
      </c>
      <c r="AD65" s="23" t="n">
        <v>0.96</v>
      </c>
      <c r="AE65" s="23" t="n">
        <v>0.96</v>
      </c>
      <c r="AF65" s="23" t="n">
        <v>0.96</v>
      </c>
      <c r="AG65" s="23" t="n">
        <v>0.96</v>
      </c>
      <c r="AH65" s="25" t="n">
        <v>0.96</v>
      </c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  <c r="GE65" s="26"/>
      <c r="GF65" s="26"/>
      <c r="GG65" s="26"/>
      <c r="GH65" s="26"/>
      <c r="GI65" s="26"/>
      <c r="GJ65" s="26"/>
      <c r="GK65" s="26"/>
      <c r="GL65" s="26"/>
      <c r="GM65" s="26"/>
      <c r="GN65" s="26"/>
      <c r="GO65" s="26"/>
      <c r="GP65" s="26"/>
      <c r="GQ65" s="26"/>
      <c r="GR65" s="26"/>
      <c r="GS65" s="26"/>
      <c r="GT65" s="26"/>
      <c r="GU65" s="26"/>
      <c r="GV65" s="26"/>
      <c r="GW65" s="26"/>
      <c r="GX65" s="26"/>
      <c r="GY65" s="26"/>
      <c r="GZ65" s="26"/>
      <c r="HA65" s="26"/>
      <c r="HB65" s="26"/>
      <c r="HC65" s="26"/>
      <c r="HD65" s="26"/>
      <c r="HE65" s="26"/>
      <c r="HF65" s="26"/>
      <c r="HG65" s="26"/>
      <c r="HH65" s="26"/>
      <c r="HI65" s="26"/>
      <c r="HJ65" s="26"/>
      <c r="HK65" s="26"/>
      <c r="HL65" s="26"/>
      <c r="HM65" s="26"/>
      <c r="HN65" s="26"/>
      <c r="HO65" s="26"/>
      <c r="HP65" s="26"/>
      <c r="HQ65" s="26"/>
      <c r="HR65" s="26"/>
      <c r="HS65" s="26"/>
      <c r="HT65" s="26"/>
      <c r="HU65" s="26"/>
      <c r="HV65" s="26"/>
      <c r="HW65" s="26"/>
      <c r="HX65" s="26"/>
      <c r="HY65" s="26"/>
      <c r="HZ65" s="26"/>
      <c r="IA65" s="26"/>
      <c r="IB65" s="26"/>
      <c r="IC65" s="26"/>
      <c r="ID65" s="26"/>
      <c r="IE65" s="26"/>
      <c r="IF65" s="26"/>
      <c r="IG65" s="26"/>
      <c r="IH65" s="26"/>
      <c r="II65" s="26"/>
      <c r="IJ65" s="26"/>
      <c r="IK65" s="26"/>
      <c r="IL65" s="26"/>
      <c r="IM65" s="26"/>
      <c r="IN65" s="26"/>
      <c r="IO65" s="26"/>
      <c r="IP65" s="26"/>
      <c r="IQ65" s="26"/>
      <c r="IR65" s="26"/>
      <c r="IS65" s="26"/>
      <c r="IT65" s="26"/>
      <c r="IU65" s="26"/>
      <c r="IV65" s="26"/>
      <c r="IW65" s="26"/>
    </row>
    <row r="66" customFormat="false" ht="15.95" hidden="false" customHeight="true" outlineLevel="0" collapsed="false">
      <c r="A66" s="27" t="n">
        <f aca="false">+A65+1</f>
        <v>9</v>
      </c>
      <c r="B66" s="28" t="s">
        <v>49</v>
      </c>
      <c r="C66" s="27" t="n">
        <v>1078</v>
      </c>
      <c r="D66" s="29"/>
      <c r="E66" s="32" t="n">
        <v>1</v>
      </c>
      <c r="F66" s="32" t="n">
        <v>1</v>
      </c>
      <c r="G66" s="32" t="n">
        <v>1</v>
      </c>
      <c r="H66" s="32" t="n">
        <v>1</v>
      </c>
      <c r="I66" s="32" t="n">
        <v>1</v>
      </c>
      <c r="J66" s="32" t="n">
        <v>1</v>
      </c>
      <c r="K66" s="32" t="n">
        <v>1</v>
      </c>
      <c r="L66" s="32" t="n">
        <v>1</v>
      </c>
      <c r="M66" s="32" t="n">
        <v>1</v>
      </c>
      <c r="N66" s="32" t="n">
        <v>1</v>
      </c>
      <c r="O66" s="32" t="n">
        <v>1</v>
      </c>
      <c r="P66" s="32" t="n">
        <v>1</v>
      </c>
      <c r="Q66" s="32" t="n">
        <v>1</v>
      </c>
      <c r="R66" s="32" t="n">
        <v>1</v>
      </c>
      <c r="S66" s="32" t="n">
        <v>1</v>
      </c>
      <c r="T66" s="32" t="n">
        <v>1</v>
      </c>
      <c r="U66" s="32" t="n">
        <v>1</v>
      </c>
      <c r="V66" s="32" t="n">
        <v>1</v>
      </c>
      <c r="W66" s="32" t="n">
        <v>1</v>
      </c>
      <c r="X66" s="32" t="n">
        <v>1</v>
      </c>
      <c r="Y66" s="32" t="n">
        <v>1</v>
      </c>
      <c r="Z66" s="32" t="n">
        <v>1</v>
      </c>
      <c r="AA66" s="32" t="n">
        <v>1</v>
      </c>
      <c r="AB66" s="32" t="n">
        <v>1</v>
      </c>
      <c r="AC66" s="32" t="n">
        <v>1</v>
      </c>
      <c r="AD66" s="32" t="n">
        <v>1</v>
      </c>
      <c r="AE66" s="32" t="n">
        <v>1</v>
      </c>
      <c r="AF66" s="32" t="n">
        <v>1</v>
      </c>
      <c r="AG66" s="32" t="n">
        <v>1</v>
      </c>
      <c r="AH66" s="34" t="n">
        <v>1</v>
      </c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</row>
    <row r="67" customFormat="false" ht="15.95" hidden="false" customHeight="true" outlineLevel="0" collapsed="false">
      <c r="A67" s="27" t="n">
        <f aca="false">+A66+1</f>
        <v>10</v>
      </c>
      <c r="B67" s="28" t="s">
        <v>50</v>
      </c>
      <c r="C67" s="27" t="n">
        <v>1078</v>
      </c>
      <c r="D67" s="29"/>
      <c r="E67" s="32" t="n">
        <v>1</v>
      </c>
      <c r="F67" s="32" t="n">
        <v>1</v>
      </c>
      <c r="G67" s="32" t="n">
        <v>1</v>
      </c>
      <c r="H67" s="32" t="n">
        <v>1</v>
      </c>
      <c r="I67" s="32" t="n">
        <v>1</v>
      </c>
      <c r="J67" s="32" t="n">
        <v>1</v>
      </c>
      <c r="K67" s="32" t="n">
        <v>1</v>
      </c>
      <c r="L67" s="32" t="n">
        <v>1</v>
      </c>
      <c r="M67" s="32" t="n">
        <v>1</v>
      </c>
      <c r="N67" s="32" t="n">
        <v>1</v>
      </c>
      <c r="O67" s="32" t="n">
        <v>1</v>
      </c>
      <c r="P67" s="32" t="n">
        <v>1</v>
      </c>
      <c r="Q67" s="32" t="n">
        <v>1</v>
      </c>
      <c r="R67" s="32" t="n">
        <v>1</v>
      </c>
      <c r="S67" s="32" t="n">
        <v>1</v>
      </c>
      <c r="T67" s="32" t="n">
        <v>1</v>
      </c>
      <c r="U67" s="32" t="n">
        <v>1</v>
      </c>
      <c r="V67" s="32" t="n">
        <v>1</v>
      </c>
      <c r="W67" s="32" t="n">
        <v>1</v>
      </c>
      <c r="X67" s="32" t="n">
        <v>1</v>
      </c>
      <c r="Y67" s="32" t="n">
        <v>1</v>
      </c>
      <c r="Z67" s="32" t="n">
        <v>1</v>
      </c>
      <c r="AA67" s="32" t="n">
        <v>1</v>
      </c>
      <c r="AB67" s="32" t="n">
        <v>1</v>
      </c>
      <c r="AC67" s="32" t="n">
        <v>1</v>
      </c>
      <c r="AD67" s="32" t="n">
        <v>1</v>
      </c>
      <c r="AE67" s="32" t="n">
        <v>1</v>
      </c>
      <c r="AF67" s="32" t="n">
        <v>1</v>
      </c>
      <c r="AG67" s="32" t="n">
        <v>1</v>
      </c>
      <c r="AH67" s="34" t="n">
        <v>1</v>
      </c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</row>
    <row r="68" customFormat="false" ht="15.95" hidden="false" customHeight="true" outlineLevel="0" collapsed="false">
      <c r="A68" s="27" t="n">
        <f aca="false">+A67+1</f>
        <v>11</v>
      </c>
      <c r="B68" s="28" t="s">
        <v>51</v>
      </c>
      <c r="C68" s="27" t="n">
        <v>485</v>
      </c>
      <c r="D68" s="29"/>
      <c r="E68" s="32" t="n">
        <v>1</v>
      </c>
      <c r="F68" s="32" t="n">
        <v>1</v>
      </c>
      <c r="G68" s="32" t="n">
        <v>1</v>
      </c>
      <c r="H68" s="32" t="n">
        <v>1</v>
      </c>
      <c r="I68" s="32" t="n">
        <v>1</v>
      </c>
      <c r="J68" s="32" t="n">
        <v>1</v>
      </c>
      <c r="K68" s="32" t="n">
        <v>1</v>
      </c>
      <c r="L68" s="32" t="n">
        <v>1</v>
      </c>
      <c r="M68" s="32" t="n">
        <v>1</v>
      </c>
      <c r="N68" s="32" t="n">
        <v>1</v>
      </c>
      <c r="O68" s="32" t="n">
        <v>1</v>
      </c>
      <c r="P68" s="32" t="n">
        <v>1</v>
      </c>
      <c r="Q68" s="32" t="n">
        <v>1</v>
      </c>
      <c r="R68" s="32" t="n">
        <v>1</v>
      </c>
      <c r="S68" s="32" t="n">
        <v>1</v>
      </c>
      <c r="T68" s="32" t="n">
        <v>1</v>
      </c>
      <c r="U68" s="32" t="n">
        <v>1</v>
      </c>
      <c r="V68" s="32" t="n">
        <v>1</v>
      </c>
      <c r="W68" s="32" t="n">
        <v>1</v>
      </c>
      <c r="X68" s="32" t="n">
        <v>1</v>
      </c>
      <c r="Y68" s="32" t="n">
        <v>1</v>
      </c>
      <c r="Z68" s="32" t="n">
        <v>1</v>
      </c>
      <c r="AA68" s="32" t="n">
        <v>1</v>
      </c>
      <c r="AB68" s="32" t="n">
        <v>1</v>
      </c>
      <c r="AC68" s="32" t="n">
        <v>1</v>
      </c>
      <c r="AD68" s="32" t="n">
        <v>1</v>
      </c>
      <c r="AE68" s="32" t="n">
        <v>1</v>
      </c>
      <c r="AF68" s="32" t="n">
        <v>1</v>
      </c>
      <c r="AG68" s="32" t="n">
        <v>1</v>
      </c>
      <c r="AH68" s="34" t="n">
        <v>1</v>
      </c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</row>
    <row r="69" customFormat="false" ht="15.95" hidden="false" customHeight="true" outlineLevel="0" collapsed="false">
      <c r="A69" s="27" t="n">
        <f aca="false">+A68+1</f>
        <v>12</v>
      </c>
      <c r="B69" s="28" t="s">
        <v>52</v>
      </c>
      <c r="C69" s="27" t="n">
        <v>485</v>
      </c>
      <c r="D69" s="35"/>
      <c r="E69" s="32" t="n">
        <v>1</v>
      </c>
      <c r="F69" s="32" t="n">
        <v>1</v>
      </c>
      <c r="G69" s="32" t="n">
        <v>1</v>
      </c>
      <c r="H69" s="32" t="n">
        <v>1</v>
      </c>
      <c r="I69" s="32" t="n">
        <v>1</v>
      </c>
      <c r="J69" s="32" t="n">
        <v>1</v>
      </c>
      <c r="K69" s="32" t="n">
        <v>1</v>
      </c>
      <c r="L69" s="32" t="n">
        <v>1</v>
      </c>
      <c r="M69" s="32" t="n">
        <v>1</v>
      </c>
      <c r="N69" s="32" t="n">
        <v>1</v>
      </c>
      <c r="O69" s="32" t="n">
        <v>1</v>
      </c>
      <c r="P69" s="32" t="n">
        <v>1</v>
      </c>
      <c r="Q69" s="32" t="n">
        <v>1</v>
      </c>
      <c r="R69" s="32" t="n">
        <v>1</v>
      </c>
      <c r="S69" s="32" t="n">
        <v>1</v>
      </c>
      <c r="T69" s="32" t="n">
        <v>1</v>
      </c>
      <c r="U69" s="32" t="n">
        <v>1</v>
      </c>
      <c r="V69" s="32" t="n">
        <v>1</v>
      </c>
      <c r="W69" s="32" t="n">
        <v>1</v>
      </c>
      <c r="X69" s="32" t="n">
        <v>1</v>
      </c>
      <c r="Y69" s="32" t="n">
        <v>1</v>
      </c>
      <c r="Z69" s="32" t="n">
        <v>1</v>
      </c>
      <c r="AA69" s="32" t="n">
        <v>1</v>
      </c>
      <c r="AB69" s="32" t="n">
        <v>1</v>
      </c>
      <c r="AC69" s="32" t="n">
        <v>1</v>
      </c>
      <c r="AD69" s="32" t="n">
        <v>1</v>
      </c>
      <c r="AE69" s="32" t="n">
        <v>1</v>
      </c>
      <c r="AF69" s="32" t="n">
        <v>1</v>
      </c>
      <c r="AG69" s="32" t="n">
        <v>1</v>
      </c>
      <c r="AH69" s="34" t="n">
        <v>1</v>
      </c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</row>
    <row r="70" customFormat="false" ht="15.95" hidden="false" customHeight="true" outlineLevel="0" collapsed="false">
      <c r="A70" s="27" t="n">
        <f aca="false">+A69+1</f>
        <v>13</v>
      </c>
      <c r="B70" s="28" t="s">
        <v>53</v>
      </c>
      <c r="C70" s="27" t="n">
        <v>789</v>
      </c>
      <c r="D70" s="29"/>
      <c r="E70" s="32" t="n">
        <v>1</v>
      </c>
      <c r="F70" s="32" t="n">
        <v>1</v>
      </c>
      <c r="G70" s="32" t="n">
        <v>1</v>
      </c>
      <c r="H70" s="32" t="n">
        <v>1</v>
      </c>
      <c r="I70" s="32" t="n">
        <v>1</v>
      </c>
      <c r="J70" s="32" t="n">
        <v>1</v>
      </c>
      <c r="K70" s="32" t="n">
        <v>1</v>
      </c>
      <c r="L70" s="32" t="n">
        <v>1</v>
      </c>
      <c r="M70" s="32" t="n">
        <v>1</v>
      </c>
      <c r="N70" s="32" t="n">
        <v>1</v>
      </c>
      <c r="O70" s="32" t="n">
        <v>1</v>
      </c>
      <c r="P70" s="32" t="n">
        <v>1</v>
      </c>
      <c r="Q70" s="32" t="n">
        <v>1</v>
      </c>
      <c r="R70" s="32" t="n">
        <v>1</v>
      </c>
      <c r="S70" s="32" t="n">
        <v>1</v>
      </c>
      <c r="T70" s="32" t="n">
        <v>1</v>
      </c>
      <c r="U70" s="32" t="n">
        <v>1</v>
      </c>
      <c r="V70" s="32" t="n">
        <v>1</v>
      </c>
      <c r="W70" s="32" t="n">
        <v>1</v>
      </c>
      <c r="X70" s="32" t="n">
        <v>1</v>
      </c>
      <c r="Y70" s="32" t="n">
        <v>1</v>
      </c>
      <c r="Z70" s="32" t="n">
        <v>1</v>
      </c>
      <c r="AA70" s="32" t="n">
        <v>1</v>
      </c>
      <c r="AB70" s="32" t="n">
        <v>1</v>
      </c>
      <c r="AC70" s="32" t="n">
        <v>1</v>
      </c>
      <c r="AD70" s="32" t="n">
        <v>1</v>
      </c>
      <c r="AE70" s="32" t="n">
        <v>1</v>
      </c>
      <c r="AF70" s="32" t="n">
        <v>1</v>
      </c>
      <c r="AG70" s="32" t="n">
        <v>1</v>
      </c>
      <c r="AH70" s="34" t="n">
        <v>1</v>
      </c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</row>
    <row r="71" customFormat="false" ht="15.95" hidden="false" customHeight="true" outlineLevel="0" collapsed="false">
      <c r="A71" s="79" t="n">
        <f aca="false">+A70+1</f>
        <v>14</v>
      </c>
      <c r="B71" s="80" t="s">
        <v>54</v>
      </c>
      <c r="C71" s="79" t="n">
        <v>789</v>
      </c>
      <c r="D71" s="81" t="n">
        <v>0</v>
      </c>
      <c r="E71" s="51" t="n">
        <v>1</v>
      </c>
      <c r="F71" s="51" t="n">
        <v>1</v>
      </c>
      <c r="G71" s="51" t="n">
        <v>1</v>
      </c>
      <c r="H71" s="51" t="n">
        <v>1</v>
      </c>
      <c r="I71" s="51" t="n">
        <v>1</v>
      </c>
      <c r="J71" s="51" t="n">
        <v>1</v>
      </c>
      <c r="K71" s="51" t="n">
        <v>1</v>
      </c>
      <c r="L71" s="51" t="n">
        <v>1</v>
      </c>
      <c r="M71" s="51" t="n">
        <v>1</v>
      </c>
      <c r="N71" s="51" t="n">
        <v>1</v>
      </c>
      <c r="O71" s="51" t="n">
        <v>1</v>
      </c>
      <c r="P71" s="51" t="n">
        <v>1</v>
      </c>
      <c r="Q71" s="51" t="n">
        <v>1</v>
      </c>
      <c r="R71" s="51" t="n">
        <v>1</v>
      </c>
      <c r="S71" s="51" t="n">
        <v>1</v>
      </c>
      <c r="T71" s="51" t="n">
        <v>1</v>
      </c>
      <c r="U71" s="51" t="n">
        <v>1</v>
      </c>
      <c r="V71" s="51" t="n">
        <v>1</v>
      </c>
      <c r="W71" s="51" t="n">
        <v>1</v>
      </c>
      <c r="X71" s="51" t="n">
        <v>1</v>
      </c>
      <c r="Y71" s="51" t="n">
        <v>1</v>
      </c>
      <c r="Z71" s="51" t="n">
        <v>1</v>
      </c>
      <c r="AA71" s="51" t="n">
        <v>1</v>
      </c>
      <c r="AB71" s="51" t="n">
        <v>1</v>
      </c>
      <c r="AC71" s="51" t="n">
        <v>1</v>
      </c>
      <c r="AD71" s="51" t="n">
        <v>1</v>
      </c>
      <c r="AE71" s="51" t="n">
        <v>1</v>
      </c>
      <c r="AF71" s="51" t="n">
        <v>1</v>
      </c>
      <c r="AG71" s="51" t="n">
        <v>1</v>
      </c>
      <c r="AH71" s="52" t="n">
        <v>1</v>
      </c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</row>
    <row r="72" customFormat="false" ht="15.95" hidden="false" customHeight="true" outlineLevel="0" collapsed="false">
      <c r="A72" s="53"/>
      <c r="B72" s="54" t="s">
        <v>11</v>
      </c>
      <c r="C72" s="55"/>
      <c r="D72" s="56"/>
      <c r="E72" s="59" t="n">
        <f aca="false">(E58*$C58)+(E59*$C59)+(E60*$C60)+(E61*$C61)+(E62*$C62)+(E63*$C63)+(E64*$C64)+(E65*$C65)+(E66*$C66)+(E67*$C67)+(E68*$C68)+(E69*$C69)+(E70*$C70)+(E71*$C71)</f>
        <v>12154.88</v>
      </c>
      <c r="F72" s="59" t="n">
        <f aca="false">(F58*$C58)+(F59*$C59)+(F60*$C60)+(F61*$C61)+(F62*$C62)+(F63*$C63)+(F64*$C64)+(F65*$C65)+(F66*$C66)+(F67*$C67)+(F68*$C68)+(F69*$C69)+(F70*$C70)+(F71*$C71)</f>
        <v>12154.88</v>
      </c>
      <c r="G72" s="59" t="n">
        <f aca="false">(G58*$C58)+(G59*$C59)+(G60*$C60)+(G61*$C61)+(G62*$C62)+(G63*$C63)+(G64*$C64)+(G65*$C65)+(G66*$C66)+(G67*$C67)+(G68*$C68)+(G69*$C69)+(G70*$C70)+(G71*$C71)</f>
        <v>12154.88</v>
      </c>
      <c r="H72" s="59" t="n">
        <f aca="false">(H58*$C58)+(H59*$C59)+(H60*$C60)+(H61*$C61)+(H62*$C62)+(H63*$C63)+(H64*$C64)+(H65*$C65)+(H66*$C66)+(H67*$C67)+(H68*$C68)+(H69*$C69)+(H70*$C70)+(H71*$C71)</f>
        <v>12154.88</v>
      </c>
      <c r="I72" s="59" t="n">
        <f aca="false">(I58*$C58)+(I59*$C59)+(I60*$C60)+(I61*$C61)+(I62*$C62)+(I63*$C63)+(I64*$C64)+(I65*$C65)+(I66*$C66)+(I67*$C67)+(I68*$C68)+(I69*$C69)+(I70*$C70)+(I71*$C71)</f>
        <v>12154.88</v>
      </c>
      <c r="J72" s="59" t="n">
        <f aca="false">(J58*$C58)+(J59*$C59)+(J60*$C60)+(J61*$C61)+(J62*$C62)+(J63*$C63)+(J64*$C64)+(J65*$C65)+(J66*$C66)+(J67*$C67)+(J68*$C68)+(J69*$C69)+(J70*$C70)+(J71*$C71)</f>
        <v>12154.88</v>
      </c>
      <c r="K72" s="59" t="n">
        <f aca="false">(K58*$C58)+(K59*$C59)+(K60*$C60)+(K61*$C61)+(K62*$C62)+(K63*$C63)+(K64*$C64)+(K65*$C65)+(K66*$C66)+(K67*$C67)+(K68*$C68)+(K69*$C69)+(K70*$C70)+(K71*$C71)</f>
        <v>12154.88</v>
      </c>
      <c r="L72" s="59" t="n">
        <f aca="false">(L58*$C58)+(L59*$C59)+(L60*$C60)+(L61*$C61)+(L62*$C62)+(L63*$C63)+(L64*$C64)+(L65*$C65)+(L66*$C66)+(L67*$C67)+(L68*$C68)+(L69*$C69)+(L70*$C70)+(L71*$C71)</f>
        <v>12154.88</v>
      </c>
      <c r="M72" s="59" t="n">
        <f aca="false">(M58*$C58)+(M59*$C59)+(M60*$C60)+(M61*$C61)+(M62*$C62)+(M63*$C63)+(M64*$C64)+(M65*$C65)+(M66*$C66)+(M67*$C67)+(M68*$C68)+(M69*$C69)+(M70*$C70)+(M71*$C71)</f>
        <v>12154.88</v>
      </c>
      <c r="N72" s="59" t="n">
        <f aca="false">(N58*$C58)+(N59*$C59)+(N60*$C60)+(N61*$C61)+(N62*$C62)+(N63*$C63)+(N64*$C64)+(N65*$C65)+(N66*$C66)+(N67*$C67)+(N68*$C68)+(N69*$C69)+(N70*$C70)+(N71*$C71)</f>
        <v>12154.88</v>
      </c>
      <c r="O72" s="59" t="n">
        <f aca="false">(O58*$C58)+(O59*$C59)+(O60*$C60)+(O61*$C61)+(O62*$C62)+(O63*$C63)+(O64*$C64)+(O65*$C65)+(O66*$C66)+(O67*$C67)+(O68*$C68)+(O69*$C69)+(O70*$C70)+(O71*$C71)</f>
        <v>12154.88</v>
      </c>
      <c r="P72" s="59" t="n">
        <f aca="false">(P58*$C58)+(P59*$C59)+(P60*$C60)+(P61*$C61)+(P62*$C62)+(P63*$C63)+(P64*$C64)+(P65*$C65)+(P66*$C66)+(P67*$C67)+(P68*$C68)+(P69*$C69)+(P70*$C70)+(P71*$C71)</f>
        <v>12154.88</v>
      </c>
      <c r="Q72" s="59" t="n">
        <f aca="false">(Q58*$C58)+(Q59*$C59)+(Q60*$C60)+(Q61*$C61)+(Q62*$C62)+(Q63*$C63)+(Q64*$C64)+(Q65*$C65)+(Q66*$C66)+(Q67*$C67)+(Q68*$C68)+(Q69*$C69)+(Q70*$C70)+(Q71*$C71)</f>
        <v>12154.88</v>
      </c>
      <c r="R72" s="59" t="n">
        <f aca="false">(R58*$C58)+(R59*$C59)+(R60*$C60)+(R61*$C61)+(R62*$C62)+(R63*$C63)+(R64*$C64)+(R65*$C65)+(R66*$C66)+(R67*$C67)+(R68*$C68)+(R69*$C69)+(R70*$C70)+(R71*$C71)</f>
        <v>12154.88</v>
      </c>
      <c r="S72" s="59" t="n">
        <f aca="false">(S58*$C58)+(S59*$C59)+(S60*$C60)+(S61*$C61)+(S62*$C62)+(S63*$C63)+(S64*$C64)+(S65*$C65)+(S66*$C66)+(S67*$C67)+(S68*$C68)+(S69*$C69)+(S70*$C70)+(S71*$C71)</f>
        <v>12154.88</v>
      </c>
      <c r="T72" s="59" t="n">
        <f aca="false">(T58*$C58)+(T59*$C59)+(T60*$C60)+(T61*$C61)+(T62*$C62)+(T63*$C63)+(T64*$C64)+(T65*$C65)+(T66*$C66)+(T67*$C67)+(T68*$C68)+(T69*$C69)+(T70*$C70)+(T71*$C71)</f>
        <v>12154.88</v>
      </c>
      <c r="U72" s="59" t="n">
        <f aca="false">(U58*$C58)+(U59*$C59)+(U60*$C60)+(U61*$C61)+(U62*$C62)+(U63*$C63)+(U64*$C64)+(U65*$C65)+(U66*$C66)+(U67*$C67)+(U68*$C68)+(U69*$C69)+(U70*$C70)+(U71*$C71)</f>
        <v>12154.88</v>
      </c>
      <c r="V72" s="59" t="n">
        <f aca="false">(V58*$C58)+(V59*$C59)+(V60*$C60)+(V61*$C61)+(V62*$C62)+(V63*$C63)+(V64*$C64)+(V65*$C65)+(V66*$C66)+(V67*$C67)+(V68*$C68)+(V69*$C69)+(V70*$C70)+(V71*$C71)</f>
        <v>12154.88</v>
      </c>
      <c r="W72" s="59" t="n">
        <f aca="false">(W58*$C58)+(W59*$C59)+(W60*$C60)+(W61*$C61)+(W62*$C62)+(W63*$C63)+(W64*$C64)+(W65*$C65)+(W66*$C66)+(W67*$C67)+(W68*$C68)+(W69*$C69)+(W70*$C70)+(W71*$C71)</f>
        <v>12154.88</v>
      </c>
      <c r="X72" s="59" t="n">
        <f aca="false">(X58*$C58)+(X59*$C59)+(X60*$C60)+(X61*$C61)+(X62*$C62)+(X63*$C63)+(X64*$C64)+(X65*$C65)+(X66*$C66)+(X67*$C67)+(X68*$C68)+(X69*$C69)+(X70*$C70)+(X71*$C71)</f>
        <v>12154.88</v>
      </c>
      <c r="Y72" s="59" t="n">
        <f aca="false">(Y58*$C58)+(Y59*$C59)+(Y60*$C60)+(Y61*$C61)+(Y62*$C62)+(Y63*$C63)+(Y64*$C64)+(Y65*$C65)+(Y66*$C66)+(Y67*$C67)+(Y68*$C68)+(Y69*$C69)+(Y70*$C70)+(Y71*$C71)</f>
        <v>12154.88</v>
      </c>
      <c r="Z72" s="59" t="n">
        <f aca="false">(Z58*$C58)+(Z59*$C59)+(Z60*$C60)+(Z61*$C61)+(Z62*$C62)+(Z63*$C63)+(Z64*$C64)+(Z65*$C65)+(Z66*$C66)+(Z67*$C67)+(Z68*$C68)+(Z69*$C69)+(Z70*$C70)+(Z71*$C71)</f>
        <v>12154.88</v>
      </c>
      <c r="AA72" s="59" t="n">
        <f aca="false">(AA58*$C58)+(AA59*$C59)+(AA60*$C60)+(AA61*$C61)+(AA62*$C62)+(AA63*$C63)+(AA64*$C64)+(AA65*$C65)+(AA66*$C66)+(AA67*$C67)+(AA68*$C68)+(AA69*$C69)+(AA70*$C70)+(AA71*$C71)</f>
        <v>12154.88</v>
      </c>
      <c r="AB72" s="59" t="n">
        <f aca="false">(AB58*$C58)+(AB59*$C59)+(AB60*$C60)+(AB61*$C61)+(AB62*$C62)+(AB63*$C63)+(AB64*$C64)+(AB65*$C65)+(AB66*$C66)+(AB67*$C67)+(AB68*$C68)+(AB69*$C69)+(AB70*$C70)+(AB71*$C71)</f>
        <v>12154.88</v>
      </c>
      <c r="AC72" s="59" t="n">
        <f aca="false">(AC58*$C58)+(AC59*$C59)+(AC60*$C60)+(AC61*$C61)+(AC62*$C62)+(AC63*$C63)+(AC64*$C64)+(AC65*$C65)+(AC66*$C66)+(AC67*$C67)+(AC68*$C68)+(AC69*$C69)+(AC70*$C70)+(AC71*$C71)</f>
        <v>12154.88</v>
      </c>
      <c r="AD72" s="59" t="n">
        <f aca="false">(AD58*$C58)+(AD59*$C59)+(AD60*$C60)+(AD61*$C61)+(AD62*$C62)+(AD63*$C63)+(AD64*$C64)+(AD65*$C65)+(AD66*$C66)+(AD67*$C67)+(AD68*$C68)+(AD69*$C69)+(AD70*$C70)+(AD71*$C71)</f>
        <v>12154.88</v>
      </c>
      <c r="AE72" s="59" t="n">
        <f aca="false">(AE58*$C58)+(AE59*$C59)+(AE60*$C60)+(AE61*$C61)+(AE62*$C62)+(AE63*$C63)+(AE64*$C64)+(AE65*$C65)+(AE66*$C66)+(AE67*$C67)+(AE68*$C68)+(AE69*$C69)+(AE70*$C70)+(AE71*$C71)</f>
        <v>12154.88</v>
      </c>
      <c r="AF72" s="59" t="n">
        <f aca="false">(AF58*$C58)+(AF59*$C59)+(AF60*$C60)+(AF61*$C61)+(AF62*$C62)+(AF63*$C63)+(AF64*$C64)+(AF65*$C65)+(AF66*$C66)+(AF67*$C67)+(AF68*$C68)+(AF69*$C69)+(AF70*$C70)+(AF71*$C71)</f>
        <v>12154.88</v>
      </c>
      <c r="AG72" s="59" t="n">
        <f aca="false">(AG58*$C58)+(AG59*$C59)+(AG60*$C60)+(AG61*$C61)+(AG62*$C62)+(AG63*$C63)+(AG64*$C64)+(AG65*$C65)+(AG66*$C66)+(AG67*$C67)+(AG68*$C68)+(AG69*$C69)+(AG70*$C70)+(AG71*$C71)</f>
        <v>12154.88</v>
      </c>
      <c r="AH72" s="61" t="n">
        <f aca="false">(AH58*$C58)+(AH59*$C59)+(AH60*$C60)+(AH61*$C61)+(AH62*$C62)+(AH63*$C63)+(AH64*$C64)+(AH65*$C65)+(AH66*$C66)+(AH67*$C67)+(AH68*$C68)+(AH69*$C69)+(AH70*$C70)+(AH71*$C71)</f>
        <v>12154.88</v>
      </c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</row>
    <row r="73" customFormat="false" ht="15.95" hidden="false" customHeight="true" outlineLevel="0" collapsed="false">
      <c r="A73" s="62"/>
      <c r="B73" s="63" t="s">
        <v>12</v>
      </c>
      <c r="C73" s="64" t="n">
        <v>0.033</v>
      </c>
      <c r="D73" s="65"/>
      <c r="E73" s="59" t="n">
        <f aca="false">E72*$C73</f>
        <v>401.11104</v>
      </c>
      <c r="F73" s="59" t="n">
        <f aca="false">F72*$C73</f>
        <v>401.11104</v>
      </c>
      <c r="G73" s="59" t="n">
        <f aca="false">G72*$C73</f>
        <v>401.11104</v>
      </c>
      <c r="H73" s="59" t="n">
        <f aca="false">H72*$C73</f>
        <v>401.11104</v>
      </c>
      <c r="I73" s="59" t="n">
        <f aca="false">I72*$C73</f>
        <v>401.11104</v>
      </c>
      <c r="J73" s="59" t="n">
        <f aca="false">J72*$C73</f>
        <v>401.11104</v>
      </c>
      <c r="K73" s="59" t="n">
        <f aca="false">K72*$C73</f>
        <v>401.11104</v>
      </c>
      <c r="L73" s="59" t="n">
        <f aca="false">L72*$C73</f>
        <v>401.11104</v>
      </c>
      <c r="M73" s="59" t="n">
        <f aca="false">M72*$C73</f>
        <v>401.11104</v>
      </c>
      <c r="N73" s="59" t="n">
        <f aca="false">N72*$C73</f>
        <v>401.11104</v>
      </c>
      <c r="O73" s="59" t="n">
        <f aca="false">O72*$C73</f>
        <v>401.11104</v>
      </c>
      <c r="P73" s="59" t="n">
        <f aca="false">P72*$C73</f>
        <v>401.11104</v>
      </c>
      <c r="Q73" s="59" t="n">
        <f aca="false">Q72*$C73</f>
        <v>401.11104</v>
      </c>
      <c r="R73" s="59" t="n">
        <f aca="false">R72*$C73</f>
        <v>401.11104</v>
      </c>
      <c r="S73" s="59" t="n">
        <f aca="false">S72*$C73</f>
        <v>401.11104</v>
      </c>
      <c r="T73" s="59" t="n">
        <f aca="false">T72*$C73</f>
        <v>401.11104</v>
      </c>
      <c r="U73" s="59" t="n">
        <f aca="false">U72*$C73</f>
        <v>401.11104</v>
      </c>
      <c r="V73" s="59" t="n">
        <f aca="false">V72*$C73</f>
        <v>401.11104</v>
      </c>
      <c r="W73" s="59" t="n">
        <f aca="false">W72*$C73</f>
        <v>401.11104</v>
      </c>
      <c r="X73" s="59" t="n">
        <f aca="false">X72*$C73</f>
        <v>401.11104</v>
      </c>
      <c r="Y73" s="59" t="n">
        <f aca="false">Y72*$C73</f>
        <v>401.11104</v>
      </c>
      <c r="Z73" s="59" t="n">
        <f aca="false">Z72*$C73</f>
        <v>401.11104</v>
      </c>
      <c r="AA73" s="59" t="n">
        <f aca="false">AA72*$C73</f>
        <v>401.11104</v>
      </c>
      <c r="AB73" s="59" t="n">
        <f aca="false">AB72*$C73</f>
        <v>401.11104</v>
      </c>
      <c r="AC73" s="59" t="n">
        <f aca="false">AC72*$C73</f>
        <v>401.11104</v>
      </c>
      <c r="AD73" s="59" t="n">
        <f aca="false">AD72*$C73</f>
        <v>401.11104</v>
      </c>
      <c r="AE73" s="59" t="n">
        <f aca="false">AE72*$C73</f>
        <v>401.11104</v>
      </c>
      <c r="AF73" s="59" t="n">
        <f aca="false">AF72*$C73</f>
        <v>401.11104</v>
      </c>
      <c r="AG73" s="59" t="n">
        <f aca="false">AG72*$C73</f>
        <v>401.11104</v>
      </c>
      <c r="AH73" s="61" t="n">
        <f aca="false">AH72*$C73</f>
        <v>401.11104</v>
      </c>
      <c r="AI73" s="67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</row>
    <row r="74" customFormat="false" ht="15.95" hidden="false" customHeight="true" outlineLevel="0" collapsed="false">
      <c r="A74" s="62"/>
      <c r="B74" s="69" t="s">
        <v>13</v>
      </c>
      <c r="C74" s="70"/>
      <c r="D74" s="65"/>
      <c r="E74" s="73" t="n">
        <f aca="false">E72-E73</f>
        <v>11753.76896</v>
      </c>
      <c r="F74" s="73" t="n">
        <f aca="false">F72-F73</f>
        <v>11753.76896</v>
      </c>
      <c r="G74" s="73" t="n">
        <f aca="false">G72-G73</f>
        <v>11753.76896</v>
      </c>
      <c r="H74" s="73" t="n">
        <f aca="false">H72-H73</f>
        <v>11753.76896</v>
      </c>
      <c r="I74" s="73" t="n">
        <f aca="false">I72-I73</f>
        <v>11753.76896</v>
      </c>
      <c r="J74" s="73" t="n">
        <f aca="false">J72-J73</f>
        <v>11753.76896</v>
      </c>
      <c r="K74" s="73" t="n">
        <f aca="false">K72-K73</f>
        <v>11753.76896</v>
      </c>
      <c r="L74" s="73" t="n">
        <f aca="false">L72-L73</f>
        <v>11753.76896</v>
      </c>
      <c r="M74" s="73" t="n">
        <f aca="false">M72-M73</f>
        <v>11753.76896</v>
      </c>
      <c r="N74" s="73" t="n">
        <f aca="false">N72-N73</f>
        <v>11753.76896</v>
      </c>
      <c r="O74" s="73" t="n">
        <f aca="false">O72-O73</f>
        <v>11753.76896</v>
      </c>
      <c r="P74" s="73" t="n">
        <f aca="false">P72-P73</f>
        <v>11753.76896</v>
      </c>
      <c r="Q74" s="73" t="n">
        <f aca="false">Q72-Q73</f>
        <v>11753.76896</v>
      </c>
      <c r="R74" s="73" t="n">
        <f aca="false">R72-R73</f>
        <v>11753.76896</v>
      </c>
      <c r="S74" s="73" t="n">
        <f aca="false">S72-S73</f>
        <v>11753.76896</v>
      </c>
      <c r="T74" s="73" t="n">
        <f aca="false">T72-T73</f>
        <v>11753.76896</v>
      </c>
      <c r="U74" s="73" t="n">
        <f aca="false">U72-U73</f>
        <v>11753.76896</v>
      </c>
      <c r="V74" s="73" t="n">
        <f aca="false">V72-V73</f>
        <v>11753.76896</v>
      </c>
      <c r="W74" s="73" t="n">
        <f aca="false">W72-W73</f>
        <v>11753.76896</v>
      </c>
      <c r="X74" s="73" t="n">
        <f aca="false">X72-X73</f>
        <v>11753.76896</v>
      </c>
      <c r="Y74" s="73" t="n">
        <f aca="false">Y72-Y73</f>
        <v>11753.76896</v>
      </c>
      <c r="Z74" s="73" t="n">
        <f aca="false">Z72-Z73</f>
        <v>11753.76896</v>
      </c>
      <c r="AA74" s="73" t="n">
        <f aca="false">AA72-AA73</f>
        <v>11753.76896</v>
      </c>
      <c r="AB74" s="73" t="n">
        <f aca="false">AB72-AB73</f>
        <v>11753.76896</v>
      </c>
      <c r="AC74" s="73" t="n">
        <f aca="false">AC72-AC73</f>
        <v>11753.76896</v>
      </c>
      <c r="AD74" s="73" t="n">
        <f aca="false">AD72-AD73</f>
        <v>11753.76896</v>
      </c>
      <c r="AE74" s="73" t="n">
        <f aca="false">AE72-AE73</f>
        <v>11753.76896</v>
      </c>
      <c r="AF74" s="73" t="n">
        <f aca="false">AF72-AF73</f>
        <v>11753.76896</v>
      </c>
      <c r="AG74" s="73" t="n">
        <f aca="false">AG72-AG73</f>
        <v>11753.76896</v>
      </c>
      <c r="AH74" s="75" t="n">
        <f aca="false">AH72-AH73</f>
        <v>11753.76896</v>
      </c>
      <c r="AI74" s="67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</row>
    <row r="75" customFormat="false" ht="15.95" hidden="false" customHeight="true" outlineLevel="0" collapsed="false">
      <c r="A75" s="18"/>
      <c r="B75" s="76" t="s">
        <v>14</v>
      </c>
      <c r="C75" s="77" t="n">
        <f aca="false">SUM(C58:C71)</f>
        <v>12175</v>
      </c>
      <c r="D75" s="20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5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</row>
    <row r="76" customFormat="false" ht="15.95" hidden="false" customHeight="true" outlineLevel="0" collapsed="false">
      <c r="A76" s="18"/>
      <c r="B76" s="78"/>
      <c r="C76" s="18" t="n">
        <f aca="false">SUM(E74:AH74)/30</f>
        <v>11753.76896</v>
      </c>
      <c r="D76" s="20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5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</row>
    <row r="77" customFormat="false" ht="15.95" hidden="false" customHeight="true" outlineLevel="0" collapsed="false">
      <c r="A77" s="18"/>
      <c r="B77" s="19" t="s">
        <v>55</v>
      </c>
      <c r="C77" s="18"/>
      <c r="D77" s="20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5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</row>
    <row r="78" customFormat="false" ht="15.95" hidden="false" customHeight="true" outlineLevel="0" collapsed="false">
      <c r="A78" s="27" t="n">
        <v>1</v>
      </c>
      <c r="B78" s="28" t="s">
        <v>56</v>
      </c>
      <c r="C78" s="27" t="n">
        <v>764</v>
      </c>
      <c r="D78" s="29"/>
      <c r="E78" s="32" t="n">
        <v>1</v>
      </c>
      <c r="F78" s="32" t="n">
        <v>1</v>
      </c>
      <c r="G78" s="32" t="n">
        <v>1</v>
      </c>
      <c r="H78" s="32" t="n">
        <v>1</v>
      </c>
      <c r="I78" s="32" t="n">
        <v>1</v>
      </c>
      <c r="J78" s="32" t="n">
        <v>1</v>
      </c>
      <c r="K78" s="32" t="n">
        <v>1</v>
      </c>
      <c r="L78" s="32" t="n">
        <v>1</v>
      </c>
      <c r="M78" s="32" t="n">
        <v>1</v>
      </c>
      <c r="N78" s="32" t="n">
        <v>1</v>
      </c>
      <c r="O78" s="32" t="n">
        <v>1</v>
      </c>
      <c r="P78" s="32" t="n">
        <v>1</v>
      </c>
      <c r="Q78" s="32" t="n">
        <v>1</v>
      </c>
      <c r="R78" s="32" t="n">
        <v>1</v>
      </c>
      <c r="S78" s="32" t="n">
        <v>1</v>
      </c>
      <c r="T78" s="32" t="n">
        <v>1</v>
      </c>
      <c r="U78" s="32" t="n">
        <v>1</v>
      </c>
      <c r="V78" s="32" t="n">
        <v>1</v>
      </c>
      <c r="W78" s="32" t="n">
        <v>1</v>
      </c>
      <c r="X78" s="32" t="n">
        <v>1</v>
      </c>
      <c r="Y78" s="32" t="n">
        <v>1</v>
      </c>
      <c r="Z78" s="32" t="n">
        <v>1</v>
      </c>
      <c r="AA78" s="32" t="n">
        <v>1</v>
      </c>
      <c r="AB78" s="32" t="n">
        <v>1</v>
      </c>
      <c r="AC78" s="32" t="n">
        <v>1</v>
      </c>
      <c r="AD78" s="32" t="n">
        <v>1</v>
      </c>
      <c r="AE78" s="32" t="n">
        <v>1</v>
      </c>
      <c r="AF78" s="32" t="n">
        <v>1</v>
      </c>
      <c r="AG78" s="32" t="n">
        <v>1</v>
      </c>
      <c r="AH78" s="34" t="n">
        <v>1</v>
      </c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</row>
    <row r="79" customFormat="false" ht="15.95" hidden="false" customHeight="true" outlineLevel="0" collapsed="false">
      <c r="A79" s="27" t="n">
        <f aca="false">+A78+1</f>
        <v>2</v>
      </c>
      <c r="B79" s="28" t="s">
        <v>57</v>
      </c>
      <c r="C79" s="27" t="n">
        <v>538</v>
      </c>
      <c r="D79" s="29"/>
      <c r="E79" s="32" t="n">
        <v>1</v>
      </c>
      <c r="F79" s="32" t="n">
        <v>1</v>
      </c>
      <c r="G79" s="32" t="n">
        <v>1</v>
      </c>
      <c r="H79" s="32" t="n">
        <v>1</v>
      </c>
      <c r="I79" s="32" t="n">
        <v>1</v>
      </c>
      <c r="J79" s="32" t="n">
        <v>1</v>
      </c>
      <c r="K79" s="32" t="n">
        <v>1</v>
      </c>
      <c r="L79" s="32" t="n">
        <v>1</v>
      </c>
      <c r="M79" s="32" t="n">
        <v>1</v>
      </c>
      <c r="N79" s="32" t="n">
        <v>1</v>
      </c>
      <c r="O79" s="32" t="n">
        <v>1</v>
      </c>
      <c r="P79" s="32" t="n">
        <v>1</v>
      </c>
      <c r="Q79" s="32" t="n">
        <v>1</v>
      </c>
      <c r="R79" s="32" t="n">
        <v>1</v>
      </c>
      <c r="S79" s="32" t="n">
        <v>1</v>
      </c>
      <c r="T79" s="32" t="n">
        <v>1</v>
      </c>
      <c r="U79" s="32" t="n">
        <v>1</v>
      </c>
      <c r="V79" s="32" t="n">
        <v>1</v>
      </c>
      <c r="W79" s="32" t="n">
        <v>1</v>
      </c>
      <c r="X79" s="32" t="n">
        <v>1</v>
      </c>
      <c r="Y79" s="32" t="n">
        <v>1</v>
      </c>
      <c r="Z79" s="32" t="n">
        <v>1</v>
      </c>
      <c r="AA79" s="32" t="n">
        <v>1</v>
      </c>
      <c r="AB79" s="32" t="n">
        <v>1</v>
      </c>
      <c r="AC79" s="32" t="n">
        <v>1</v>
      </c>
      <c r="AD79" s="32" t="n">
        <v>1</v>
      </c>
      <c r="AE79" s="32" t="n">
        <v>1</v>
      </c>
      <c r="AF79" s="32" t="n">
        <v>1</v>
      </c>
      <c r="AG79" s="32" t="n">
        <v>1</v>
      </c>
      <c r="AH79" s="34" t="n">
        <v>1</v>
      </c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</row>
    <row r="80" customFormat="false" ht="15.95" hidden="false" customHeight="true" outlineLevel="0" collapsed="false">
      <c r="A80" s="27" t="n">
        <f aca="false">+A79+1</f>
        <v>3</v>
      </c>
      <c r="B80" s="28" t="s">
        <v>58</v>
      </c>
      <c r="C80" s="27" t="n">
        <v>478</v>
      </c>
      <c r="D80" s="29"/>
      <c r="E80" s="32" t="n">
        <v>1</v>
      </c>
      <c r="F80" s="32" t="n">
        <v>1</v>
      </c>
      <c r="G80" s="32" t="n">
        <v>1</v>
      </c>
      <c r="H80" s="32" t="n">
        <v>1</v>
      </c>
      <c r="I80" s="32" t="n">
        <v>1</v>
      </c>
      <c r="J80" s="32" t="n">
        <v>1</v>
      </c>
      <c r="K80" s="32" t="n">
        <v>1</v>
      </c>
      <c r="L80" s="32" t="n">
        <v>1</v>
      </c>
      <c r="M80" s="32" t="n">
        <v>1</v>
      </c>
      <c r="N80" s="32" t="n">
        <v>1</v>
      </c>
      <c r="O80" s="32" t="n">
        <v>1</v>
      </c>
      <c r="P80" s="32" t="n">
        <v>1</v>
      </c>
      <c r="Q80" s="32" t="n">
        <v>1</v>
      </c>
      <c r="R80" s="32" t="n">
        <v>1</v>
      </c>
      <c r="S80" s="32" t="n">
        <v>1</v>
      </c>
      <c r="T80" s="32" t="n">
        <v>1</v>
      </c>
      <c r="U80" s="32" t="n">
        <v>1</v>
      </c>
      <c r="V80" s="32" t="n">
        <v>1</v>
      </c>
      <c r="W80" s="32" t="n">
        <v>1</v>
      </c>
      <c r="X80" s="32" t="n">
        <v>1</v>
      </c>
      <c r="Y80" s="32" t="n">
        <v>1</v>
      </c>
      <c r="Z80" s="32" t="n">
        <v>1</v>
      </c>
      <c r="AA80" s="32" t="n">
        <v>1</v>
      </c>
      <c r="AB80" s="32" t="n">
        <v>1</v>
      </c>
      <c r="AC80" s="32" t="n">
        <v>1</v>
      </c>
      <c r="AD80" s="32" t="n">
        <v>1</v>
      </c>
      <c r="AE80" s="32" t="n">
        <v>1</v>
      </c>
      <c r="AF80" s="32" t="n">
        <v>1</v>
      </c>
      <c r="AG80" s="32" t="n">
        <v>1</v>
      </c>
      <c r="AH80" s="34" t="n">
        <v>1</v>
      </c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</row>
    <row r="81" customFormat="false" ht="15.95" hidden="false" customHeight="true" outlineLevel="0" collapsed="false">
      <c r="A81" s="27" t="n">
        <f aca="false">+A80+1</f>
        <v>4</v>
      </c>
      <c r="B81" s="28" t="s">
        <v>59</v>
      </c>
      <c r="C81" s="27" t="n">
        <v>600</v>
      </c>
      <c r="D81" s="29"/>
      <c r="E81" s="32" t="n">
        <v>1</v>
      </c>
      <c r="F81" s="32" t="n">
        <v>1</v>
      </c>
      <c r="G81" s="32" t="n">
        <v>1</v>
      </c>
      <c r="H81" s="32" t="n">
        <v>1</v>
      </c>
      <c r="I81" s="32" t="n">
        <v>1</v>
      </c>
      <c r="J81" s="32" t="n">
        <v>1</v>
      </c>
      <c r="K81" s="32" t="n">
        <v>1</v>
      </c>
      <c r="L81" s="32" t="n">
        <v>1</v>
      </c>
      <c r="M81" s="32" t="n">
        <v>1</v>
      </c>
      <c r="N81" s="32" t="n">
        <v>1</v>
      </c>
      <c r="O81" s="32" t="n">
        <v>1</v>
      </c>
      <c r="P81" s="32" t="n">
        <v>1</v>
      </c>
      <c r="Q81" s="32" t="n">
        <v>1</v>
      </c>
      <c r="R81" s="32" t="n">
        <v>1</v>
      </c>
      <c r="S81" s="32" t="n">
        <v>1</v>
      </c>
      <c r="T81" s="32" t="n">
        <v>1</v>
      </c>
      <c r="U81" s="32" t="n">
        <v>1</v>
      </c>
      <c r="V81" s="32" t="n">
        <v>1</v>
      </c>
      <c r="W81" s="32" t="n">
        <v>1</v>
      </c>
      <c r="X81" s="32" t="n">
        <v>1</v>
      </c>
      <c r="Y81" s="32" t="n">
        <v>1</v>
      </c>
      <c r="Z81" s="32" t="n">
        <v>1</v>
      </c>
      <c r="AA81" s="32" t="n">
        <v>1</v>
      </c>
      <c r="AB81" s="32" t="n">
        <v>1</v>
      </c>
      <c r="AC81" s="32" t="n">
        <v>1</v>
      </c>
      <c r="AD81" s="32" t="n">
        <v>1</v>
      </c>
      <c r="AE81" s="32" t="n">
        <v>1</v>
      </c>
      <c r="AF81" s="32" t="n">
        <v>1</v>
      </c>
      <c r="AG81" s="32" t="n">
        <v>1</v>
      </c>
      <c r="AH81" s="34" t="n">
        <v>1</v>
      </c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</row>
    <row r="82" customFormat="false" ht="15.95" hidden="false" customHeight="true" outlineLevel="0" collapsed="false">
      <c r="A82" s="27" t="n">
        <f aca="false">+A81+1</f>
        <v>5</v>
      </c>
      <c r="B82" s="28" t="s">
        <v>60</v>
      </c>
      <c r="C82" s="27" t="n">
        <v>540</v>
      </c>
      <c r="D82" s="29"/>
      <c r="E82" s="32" t="n">
        <v>1</v>
      </c>
      <c r="F82" s="32" t="n">
        <v>1</v>
      </c>
      <c r="G82" s="32" t="n">
        <v>1</v>
      </c>
      <c r="H82" s="32" t="n">
        <v>1</v>
      </c>
      <c r="I82" s="32" t="n">
        <v>1</v>
      </c>
      <c r="J82" s="32" t="n">
        <v>1</v>
      </c>
      <c r="K82" s="32" t="n">
        <v>1</v>
      </c>
      <c r="L82" s="32" t="n">
        <v>1</v>
      </c>
      <c r="M82" s="32" t="n">
        <v>1</v>
      </c>
      <c r="N82" s="32" t="n">
        <v>1</v>
      </c>
      <c r="O82" s="32" t="n">
        <v>1</v>
      </c>
      <c r="P82" s="32" t="n">
        <v>1</v>
      </c>
      <c r="Q82" s="32" t="n">
        <v>1</v>
      </c>
      <c r="R82" s="32" t="n">
        <v>1</v>
      </c>
      <c r="S82" s="32" t="n">
        <v>1</v>
      </c>
      <c r="T82" s="32" t="n">
        <v>1</v>
      </c>
      <c r="U82" s="32" t="n">
        <v>1</v>
      </c>
      <c r="V82" s="32" t="n">
        <v>1</v>
      </c>
      <c r="W82" s="32" t="n">
        <v>1</v>
      </c>
      <c r="X82" s="32" t="n">
        <v>1</v>
      </c>
      <c r="Y82" s="32" t="n">
        <v>1</v>
      </c>
      <c r="Z82" s="32" t="n">
        <v>1</v>
      </c>
      <c r="AA82" s="32" t="n">
        <v>1</v>
      </c>
      <c r="AB82" s="32" t="n">
        <v>1</v>
      </c>
      <c r="AC82" s="32" t="n">
        <v>1</v>
      </c>
      <c r="AD82" s="32" t="n">
        <v>1</v>
      </c>
      <c r="AE82" s="32" t="n">
        <v>1</v>
      </c>
      <c r="AF82" s="32" t="n">
        <v>1</v>
      </c>
      <c r="AG82" s="32" t="n">
        <v>1</v>
      </c>
      <c r="AH82" s="34" t="n">
        <v>1</v>
      </c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</row>
    <row r="83" customFormat="false" ht="15.95" hidden="false" customHeight="true" outlineLevel="0" collapsed="false">
      <c r="A83" s="79" t="n">
        <f aca="false">+A82+1</f>
        <v>6</v>
      </c>
      <c r="B83" s="80" t="s">
        <v>61</v>
      </c>
      <c r="C83" s="79" t="n">
        <v>540</v>
      </c>
      <c r="D83" s="81"/>
      <c r="E83" s="51" t="n">
        <v>1</v>
      </c>
      <c r="F83" s="51" t="n">
        <v>1</v>
      </c>
      <c r="G83" s="51" t="n">
        <v>1</v>
      </c>
      <c r="H83" s="51" t="n">
        <v>1</v>
      </c>
      <c r="I83" s="51" t="n">
        <v>1</v>
      </c>
      <c r="J83" s="51" t="n">
        <v>1</v>
      </c>
      <c r="K83" s="82" t="n">
        <v>1</v>
      </c>
      <c r="L83" s="82" t="n">
        <v>1</v>
      </c>
      <c r="M83" s="82" t="n">
        <v>1</v>
      </c>
      <c r="N83" s="82" t="n">
        <v>1</v>
      </c>
      <c r="O83" s="82" t="n">
        <v>1</v>
      </c>
      <c r="P83" s="82" t="n">
        <v>1</v>
      </c>
      <c r="Q83" s="82" t="n">
        <v>1</v>
      </c>
      <c r="R83" s="82" t="n">
        <v>1</v>
      </c>
      <c r="S83" s="82" t="n">
        <v>1</v>
      </c>
      <c r="T83" s="82" t="n">
        <v>1</v>
      </c>
      <c r="U83" s="82" t="n">
        <v>1</v>
      </c>
      <c r="V83" s="82" t="n">
        <v>1</v>
      </c>
      <c r="W83" s="82" t="n">
        <v>1</v>
      </c>
      <c r="X83" s="82" t="n">
        <v>1</v>
      </c>
      <c r="Y83" s="82" t="n">
        <v>1</v>
      </c>
      <c r="Z83" s="82" t="n">
        <v>1</v>
      </c>
      <c r="AA83" s="82" t="n">
        <v>1</v>
      </c>
      <c r="AB83" s="82" t="n">
        <v>1</v>
      </c>
      <c r="AC83" s="82" t="n">
        <v>1</v>
      </c>
      <c r="AD83" s="82" t="n">
        <v>1</v>
      </c>
      <c r="AE83" s="82" t="n">
        <v>1</v>
      </c>
      <c r="AF83" s="82" t="n">
        <v>1</v>
      </c>
      <c r="AG83" s="82" t="n">
        <v>1</v>
      </c>
      <c r="AH83" s="52" t="n">
        <v>1</v>
      </c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</row>
    <row r="84" customFormat="false" ht="15.95" hidden="false" customHeight="true" outlineLevel="0" collapsed="false">
      <c r="A84" s="53"/>
      <c r="B84" s="54" t="s">
        <v>11</v>
      </c>
      <c r="C84" s="55"/>
      <c r="D84" s="56"/>
      <c r="E84" s="59" t="n">
        <f aca="false">(E78*$C78)+(E79*$C79)+(E80*$C80)+(E81*$C81)+(E82*$C82)+(E83*$C83)</f>
        <v>3460</v>
      </c>
      <c r="F84" s="59" t="n">
        <f aca="false">(F78*$C78)+(F79*$C79)+(F80*$C80)+(F81*$C81)+(F82*$C82)+(F83*$C83)</f>
        <v>3460</v>
      </c>
      <c r="G84" s="59" t="n">
        <f aca="false">(G78*$C78)+(G79*$C79)+(G80*$C80)+(G81*$C81)+(G82*$C82)+(G83*$C83)</f>
        <v>3460</v>
      </c>
      <c r="H84" s="59" t="n">
        <f aca="false">(H78*$C78)+(H79*$C79)+(H80*$C80)+(H81*$C81)+(H82*$C82)+(H83*$C83)</f>
        <v>3460</v>
      </c>
      <c r="I84" s="59" t="n">
        <f aca="false">(I78*$C78)+(I79*$C79)+(I80*$C80)+(I81*$C81)+(I82*$C82)+(I83*$C83)</f>
        <v>3460</v>
      </c>
      <c r="J84" s="59" t="n">
        <f aca="false">(J78*$C78)+(J79*$C79)+(J80*$C80)+(J81*$C81)+(J82*$C82)+(J83*$C83)</f>
        <v>3460</v>
      </c>
      <c r="K84" s="59" t="n">
        <f aca="false">(K78*$C78)+(K79*$C79)+(K80*$C80)+(K81*$C81)+(K82*$C82)+(K83*$C83)</f>
        <v>3460</v>
      </c>
      <c r="L84" s="59" t="n">
        <f aca="false">(L78*$C78)+(L79*$C79)+(L80*$C80)+(L81*$C81)+(L82*$C82)+(L83*$C83)</f>
        <v>3460</v>
      </c>
      <c r="M84" s="59" t="n">
        <f aca="false">(M78*$C78)+(M79*$C79)+(M80*$C80)+(M81*$C81)+(M82*$C82)+(M83*$C83)</f>
        <v>3460</v>
      </c>
      <c r="N84" s="59" t="n">
        <f aca="false">(N78*$C78)+(N79*$C79)+(N80*$C80)+(N81*$C81)+(N82*$C82)+(N83*$C83)</f>
        <v>3460</v>
      </c>
      <c r="O84" s="59" t="n">
        <f aca="false">(O78*$C78)+(O79*$C79)+(O80*$C80)+(O81*$C81)+(O82*$C82)+(O83*$C83)</f>
        <v>3460</v>
      </c>
      <c r="P84" s="59" t="n">
        <f aca="false">(P78*$C78)+(P79*$C79)+(P80*$C80)+(P81*$C81)+(P82*$C82)+(P83*$C83)</f>
        <v>3460</v>
      </c>
      <c r="Q84" s="59" t="n">
        <f aca="false">(Q78*$C78)+(Q79*$C79)+(Q80*$C80)+(Q81*$C81)+(Q82*$C82)+(Q83*$C83)</f>
        <v>3460</v>
      </c>
      <c r="R84" s="59" t="n">
        <f aca="false">(R78*$C78)+(R79*$C79)+(R80*$C80)+(R81*$C81)+(R82*$C82)+(R83*$C83)</f>
        <v>3460</v>
      </c>
      <c r="S84" s="59" t="n">
        <f aca="false">(S78*$C78)+(S79*$C79)+(S80*$C80)+(S81*$C81)+(S82*$C82)+(S83*$C83)</f>
        <v>3460</v>
      </c>
      <c r="T84" s="59" t="n">
        <f aca="false">(T78*$C78)+(T79*$C79)+(T80*$C80)+(T81*$C81)+(T82*$C82)+(T83*$C83)</f>
        <v>3460</v>
      </c>
      <c r="U84" s="59" t="n">
        <f aca="false">(U78*$C78)+(U79*$C79)+(U80*$C80)+(U81*$C81)+(U82*$C82)+(U83*$C83)</f>
        <v>3460</v>
      </c>
      <c r="V84" s="59" t="n">
        <f aca="false">(V78*$C78)+(V79*$C79)+(V80*$C80)+(V81*$C81)+(V82*$C82)+(V83*$C83)</f>
        <v>3460</v>
      </c>
      <c r="W84" s="59" t="n">
        <f aca="false">(W78*$C78)+(W79*$C79)+(W80*$C80)+(W81*$C81)+(W82*$C82)+(W83*$C83)</f>
        <v>3460</v>
      </c>
      <c r="X84" s="59" t="n">
        <f aca="false">(X78*$C78)+(X79*$C79)+(X80*$C80)+(X81*$C81)+(X82*$C82)+(X83*$C83)</f>
        <v>3460</v>
      </c>
      <c r="Y84" s="59" t="n">
        <f aca="false">(Y78*$C78)+(Y79*$C79)+(Y80*$C80)+(Y81*$C81)+(Y82*$C82)+(Y83*$C83)</f>
        <v>3460</v>
      </c>
      <c r="Z84" s="59" t="n">
        <f aca="false">(Z78*$C78)+(Z79*$C79)+(Z80*$C80)+(Z81*$C81)+(Z82*$C82)+(Z83*$C83)</f>
        <v>3460</v>
      </c>
      <c r="AA84" s="59" t="n">
        <f aca="false">(AA78*$C78)+(AA79*$C79)+(AA80*$C80)+(AA81*$C81)+(AA82*$C82)+(AA83*$C83)</f>
        <v>3460</v>
      </c>
      <c r="AB84" s="59" t="n">
        <f aca="false">(AB78*$C78)+(AB79*$C79)+(AB80*$C80)+(AB81*$C81)+(AB82*$C82)+(AB83*$C83)</f>
        <v>3460</v>
      </c>
      <c r="AC84" s="59" t="n">
        <f aca="false">(AC78*$C78)+(AC79*$C79)+(AC80*$C80)+(AC81*$C81)+(AC82*$C82)+(AC83*$C83)</f>
        <v>3460</v>
      </c>
      <c r="AD84" s="59" t="n">
        <f aca="false">(AD78*$C78)+(AD79*$C79)+(AD80*$C80)+(AD81*$C81)+(AD82*$C82)+(AD83*$C83)</f>
        <v>3460</v>
      </c>
      <c r="AE84" s="59" t="n">
        <f aca="false">(AE78*$C78)+(AE79*$C79)+(AE80*$C80)+(AE81*$C81)+(AE82*$C82)+(AE83*$C83)</f>
        <v>3460</v>
      </c>
      <c r="AF84" s="59" t="n">
        <f aca="false">(AF78*$C78)+(AF79*$C79)+(AF80*$C80)+(AF81*$C81)+(AF82*$C82)+(AF83*$C83)</f>
        <v>3460</v>
      </c>
      <c r="AG84" s="59" t="n">
        <f aca="false">(AG78*$C78)+(AG79*$C79)+(AG80*$C80)+(AG81*$C81)+(AG82*$C82)+(AG83*$C83)</f>
        <v>3460</v>
      </c>
      <c r="AH84" s="61" t="n">
        <f aca="false">(AH78*$C78)+(AH79*$C79)+(AH80*$C80)+(AH81*$C81)+(AH82*$C82)+(AH83*$C83)</f>
        <v>3460</v>
      </c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</row>
    <row r="85" customFormat="false" ht="15.95" hidden="false" customHeight="true" outlineLevel="0" collapsed="false">
      <c r="A85" s="62"/>
      <c r="B85" s="63" t="s">
        <v>12</v>
      </c>
      <c r="C85" s="64" t="n">
        <v>0.0676</v>
      </c>
      <c r="D85" s="65"/>
      <c r="E85" s="59" t="n">
        <f aca="false">E84*$C85</f>
        <v>233.896</v>
      </c>
      <c r="F85" s="59" t="n">
        <f aca="false">F84*$C85</f>
        <v>233.896</v>
      </c>
      <c r="G85" s="59" t="n">
        <f aca="false">G84*$C85</f>
        <v>233.896</v>
      </c>
      <c r="H85" s="59" t="n">
        <f aca="false">H84*$C85</f>
        <v>233.896</v>
      </c>
      <c r="I85" s="59" t="n">
        <f aca="false">I84*$C85</f>
        <v>233.896</v>
      </c>
      <c r="J85" s="59" t="n">
        <f aca="false">J84*$C85</f>
        <v>233.896</v>
      </c>
      <c r="K85" s="59" t="n">
        <f aca="false">K84*$C85</f>
        <v>233.896</v>
      </c>
      <c r="L85" s="59" t="n">
        <f aca="false">L84*$C85</f>
        <v>233.896</v>
      </c>
      <c r="M85" s="59" t="n">
        <f aca="false">M84*$C85</f>
        <v>233.896</v>
      </c>
      <c r="N85" s="59" t="n">
        <f aca="false">N84*$C85</f>
        <v>233.896</v>
      </c>
      <c r="O85" s="59" t="n">
        <f aca="false">O84*$C85</f>
        <v>233.896</v>
      </c>
      <c r="P85" s="59" t="n">
        <f aca="false">P84*$C85</f>
        <v>233.896</v>
      </c>
      <c r="Q85" s="59" t="n">
        <f aca="false">Q84*$C85</f>
        <v>233.896</v>
      </c>
      <c r="R85" s="59" t="n">
        <f aca="false">R84*$C85</f>
        <v>233.896</v>
      </c>
      <c r="S85" s="59" t="n">
        <f aca="false">S84*$C85</f>
        <v>233.896</v>
      </c>
      <c r="T85" s="59" t="n">
        <f aca="false">T84*$C85</f>
        <v>233.896</v>
      </c>
      <c r="U85" s="59" t="n">
        <f aca="false">U84*$C85</f>
        <v>233.896</v>
      </c>
      <c r="V85" s="59" t="n">
        <f aca="false">V84*$C85</f>
        <v>233.896</v>
      </c>
      <c r="W85" s="59" t="n">
        <f aca="false">W84*$C85</f>
        <v>233.896</v>
      </c>
      <c r="X85" s="59" t="n">
        <f aca="false">X84*$C85</f>
        <v>233.896</v>
      </c>
      <c r="Y85" s="59" t="n">
        <f aca="false">Y84*$C85</f>
        <v>233.896</v>
      </c>
      <c r="Z85" s="59" t="n">
        <f aca="false">Z84*$C85</f>
        <v>233.896</v>
      </c>
      <c r="AA85" s="59" t="n">
        <f aca="false">AA84*$C85</f>
        <v>233.896</v>
      </c>
      <c r="AB85" s="59" t="n">
        <f aca="false">AB84*$C85</f>
        <v>233.896</v>
      </c>
      <c r="AC85" s="59" t="n">
        <f aca="false">AC84*$C85</f>
        <v>233.896</v>
      </c>
      <c r="AD85" s="59" t="n">
        <f aca="false">AD84*$C85</f>
        <v>233.896</v>
      </c>
      <c r="AE85" s="59" t="n">
        <f aca="false">AE84*$C85</f>
        <v>233.896</v>
      </c>
      <c r="AF85" s="59" t="n">
        <f aca="false">AF84*$C85</f>
        <v>233.896</v>
      </c>
      <c r="AG85" s="59" t="n">
        <f aca="false">AG84*$C85</f>
        <v>233.896</v>
      </c>
      <c r="AH85" s="61" t="n">
        <f aca="false">AH84*$C85</f>
        <v>233.896</v>
      </c>
      <c r="AI85" s="67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</row>
    <row r="86" customFormat="false" ht="15.95" hidden="false" customHeight="true" outlineLevel="0" collapsed="false">
      <c r="A86" s="62"/>
      <c r="B86" s="69" t="s">
        <v>13</v>
      </c>
      <c r="C86" s="70"/>
      <c r="D86" s="65"/>
      <c r="E86" s="73" t="n">
        <f aca="false">E84-E85</f>
        <v>3226.104</v>
      </c>
      <c r="F86" s="73" t="n">
        <f aca="false">F84-F85</f>
        <v>3226.104</v>
      </c>
      <c r="G86" s="73" t="n">
        <f aca="false">G84-G85</f>
        <v>3226.104</v>
      </c>
      <c r="H86" s="73" t="n">
        <f aca="false">H84-H85</f>
        <v>3226.104</v>
      </c>
      <c r="I86" s="73" t="n">
        <f aca="false">I84-I85</f>
        <v>3226.104</v>
      </c>
      <c r="J86" s="73" t="n">
        <f aca="false">J84-J85</f>
        <v>3226.104</v>
      </c>
      <c r="K86" s="73" t="n">
        <f aca="false">K84-K85</f>
        <v>3226.104</v>
      </c>
      <c r="L86" s="73" t="n">
        <f aca="false">L84-L85</f>
        <v>3226.104</v>
      </c>
      <c r="M86" s="73" t="n">
        <f aca="false">M84-M85</f>
        <v>3226.104</v>
      </c>
      <c r="N86" s="73" t="n">
        <f aca="false">N84-N85</f>
        <v>3226.104</v>
      </c>
      <c r="O86" s="73" t="n">
        <f aca="false">O84-O85</f>
        <v>3226.104</v>
      </c>
      <c r="P86" s="73" t="n">
        <f aca="false">P84-P85</f>
        <v>3226.104</v>
      </c>
      <c r="Q86" s="73" t="n">
        <f aca="false">Q84-Q85</f>
        <v>3226.104</v>
      </c>
      <c r="R86" s="73" t="n">
        <f aca="false">R84-R85</f>
        <v>3226.104</v>
      </c>
      <c r="S86" s="73" t="n">
        <f aca="false">S84-S85</f>
        <v>3226.104</v>
      </c>
      <c r="T86" s="73" t="n">
        <f aca="false">T84-T85</f>
        <v>3226.104</v>
      </c>
      <c r="U86" s="73" t="n">
        <f aca="false">U84-U85</f>
        <v>3226.104</v>
      </c>
      <c r="V86" s="73" t="n">
        <f aca="false">V84-V85</f>
        <v>3226.104</v>
      </c>
      <c r="W86" s="73" t="n">
        <f aca="false">W84-W85</f>
        <v>3226.104</v>
      </c>
      <c r="X86" s="73" t="n">
        <f aca="false">X84-X85</f>
        <v>3226.104</v>
      </c>
      <c r="Y86" s="73" t="n">
        <f aca="false">Y84-Y85</f>
        <v>3226.104</v>
      </c>
      <c r="Z86" s="73" t="n">
        <f aca="false">Z84-Z85</f>
        <v>3226.104</v>
      </c>
      <c r="AA86" s="73" t="n">
        <f aca="false">AA84-AA85</f>
        <v>3226.104</v>
      </c>
      <c r="AB86" s="73" t="n">
        <f aca="false">AB84-AB85</f>
        <v>3226.104</v>
      </c>
      <c r="AC86" s="73" t="n">
        <f aca="false">AC84-AC85</f>
        <v>3226.104</v>
      </c>
      <c r="AD86" s="73" t="n">
        <f aca="false">AD84-AD85</f>
        <v>3226.104</v>
      </c>
      <c r="AE86" s="73" t="n">
        <f aca="false">AE84-AE85</f>
        <v>3226.104</v>
      </c>
      <c r="AF86" s="73" t="n">
        <f aca="false">AF84-AF85</f>
        <v>3226.104</v>
      </c>
      <c r="AG86" s="73" t="n">
        <f aca="false">AG84-AG85</f>
        <v>3226.104</v>
      </c>
      <c r="AH86" s="75" t="n">
        <f aca="false">AH84-AH85</f>
        <v>3226.104</v>
      </c>
      <c r="AI86" s="67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  <c r="IW86" s="68"/>
    </row>
    <row r="87" customFormat="false" ht="15.95" hidden="false" customHeight="true" outlineLevel="0" collapsed="false">
      <c r="A87" s="18"/>
      <c r="B87" s="76" t="s">
        <v>14</v>
      </c>
      <c r="C87" s="77" t="n">
        <f aca="false">SUM(C78:C83)</f>
        <v>3460</v>
      </c>
      <c r="D87" s="20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5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</row>
    <row r="88" customFormat="false" ht="15.95" hidden="false" customHeight="true" outlineLevel="0" collapsed="false">
      <c r="A88" s="18"/>
      <c r="B88" s="78"/>
      <c r="C88" s="18" t="n">
        <f aca="false">SUM(E86:AH86)/30</f>
        <v>3226.104</v>
      </c>
      <c r="D88" s="20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5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</row>
    <row r="89" customFormat="false" ht="15.95" hidden="false" customHeight="true" outlineLevel="0" collapsed="false">
      <c r="A89" s="18"/>
      <c r="B89" s="19" t="s">
        <v>62</v>
      </c>
      <c r="C89" s="18"/>
      <c r="D89" s="20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5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</row>
    <row r="90" customFormat="false" ht="15.95" hidden="false" customHeight="true" outlineLevel="0" collapsed="false">
      <c r="A90" s="27" t="n">
        <v>1</v>
      </c>
      <c r="B90" s="28" t="s">
        <v>63</v>
      </c>
      <c r="C90" s="27" t="n">
        <v>780</v>
      </c>
      <c r="D90" s="35"/>
      <c r="E90" s="32" t="n">
        <v>1</v>
      </c>
      <c r="F90" s="32" t="n">
        <v>1</v>
      </c>
      <c r="G90" s="32" t="n">
        <v>1</v>
      </c>
      <c r="H90" s="32" t="n">
        <v>1</v>
      </c>
      <c r="I90" s="32" t="n">
        <v>1</v>
      </c>
      <c r="J90" s="32" t="n">
        <v>1</v>
      </c>
      <c r="K90" s="32" t="n">
        <v>1</v>
      </c>
      <c r="L90" s="32" t="n">
        <v>1</v>
      </c>
      <c r="M90" s="32" t="n">
        <v>1</v>
      </c>
      <c r="N90" s="32" t="n">
        <v>1</v>
      </c>
      <c r="O90" s="32" t="n">
        <v>1</v>
      </c>
      <c r="P90" s="32" t="n">
        <v>1</v>
      </c>
      <c r="Q90" s="32" t="n">
        <v>1</v>
      </c>
      <c r="R90" s="32" t="n">
        <v>1</v>
      </c>
      <c r="S90" s="32" t="n">
        <v>1</v>
      </c>
      <c r="T90" s="32" t="n">
        <v>1</v>
      </c>
      <c r="U90" s="32" t="n">
        <v>1</v>
      </c>
      <c r="V90" s="32" t="n">
        <v>1</v>
      </c>
      <c r="W90" s="32" t="n">
        <v>1</v>
      </c>
      <c r="X90" s="32" t="n">
        <v>1</v>
      </c>
      <c r="Y90" s="32" t="n">
        <v>1</v>
      </c>
      <c r="Z90" s="32" t="n">
        <v>1</v>
      </c>
      <c r="AA90" s="32" t="n">
        <v>1</v>
      </c>
      <c r="AB90" s="32" t="n">
        <v>1</v>
      </c>
      <c r="AC90" s="32" t="n">
        <v>1</v>
      </c>
      <c r="AD90" s="32" t="n">
        <v>1</v>
      </c>
      <c r="AE90" s="32" t="n">
        <v>1</v>
      </c>
      <c r="AF90" s="32" t="n">
        <v>1</v>
      </c>
      <c r="AG90" s="32" t="n">
        <v>1</v>
      </c>
      <c r="AH90" s="34" t="n">
        <v>1</v>
      </c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</row>
    <row r="91" customFormat="false" ht="15.95" hidden="false" customHeight="true" outlineLevel="0" collapsed="false">
      <c r="A91" s="27" t="n">
        <f aca="false">+A90+1</f>
        <v>2</v>
      </c>
      <c r="B91" s="28" t="s">
        <v>64</v>
      </c>
      <c r="C91" s="27" t="n">
        <v>470</v>
      </c>
      <c r="D91" s="29"/>
      <c r="E91" s="32" t="n">
        <v>1</v>
      </c>
      <c r="F91" s="32" t="n">
        <v>1</v>
      </c>
      <c r="G91" s="32" t="n">
        <v>1</v>
      </c>
      <c r="H91" s="32" t="n">
        <v>1</v>
      </c>
      <c r="I91" s="32" t="n">
        <v>1</v>
      </c>
      <c r="J91" s="32" t="n">
        <v>1</v>
      </c>
      <c r="K91" s="32" t="n">
        <v>1</v>
      </c>
      <c r="L91" s="32" t="n">
        <v>1</v>
      </c>
      <c r="M91" s="32" t="n">
        <v>1</v>
      </c>
      <c r="N91" s="32" t="n">
        <v>1</v>
      </c>
      <c r="O91" s="32" t="n">
        <v>1</v>
      </c>
      <c r="P91" s="32" t="n">
        <v>1</v>
      </c>
      <c r="Q91" s="32" t="n">
        <v>1</v>
      </c>
      <c r="R91" s="32" t="n">
        <v>1</v>
      </c>
      <c r="S91" s="32" t="n">
        <v>1</v>
      </c>
      <c r="T91" s="32" t="n">
        <v>1</v>
      </c>
      <c r="U91" s="32" t="n">
        <v>1</v>
      </c>
      <c r="V91" s="32" t="n">
        <v>1</v>
      </c>
      <c r="W91" s="32" t="n">
        <v>1</v>
      </c>
      <c r="X91" s="32" t="n">
        <v>1</v>
      </c>
      <c r="Y91" s="32" t="n">
        <v>1</v>
      </c>
      <c r="Z91" s="32" t="n">
        <v>1</v>
      </c>
      <c r="AA91" s="32" t="n">
        <v>1</v>
      </c>
      <c r="AB91" s="32" t="n">
        <v>1</v>
      </c>
      <c r="AC91" s="32" t="n">
        <v>1</v>
      </c>
      <c r="AD91" s="32" t="n">
        <v>1</v>
      </c>
      <c r="AE91" s="32" t="n">
        <v>1</v>
      </c>
      <c r="AF91" s="32" t="n">
        <v>1</v>
      </c>
      <c r="AG91" s="32" t="n">
        <v>1</v>
      </c>
      <c r="AH91" s="34" t="n">
        <v>1</v>
      </c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</row>
    <row r="92" customFormat="false" ht="15.95" hidden="false" customHeight="true" outlineLevel="0" collapsed="false">
      <c r="A92" s="27" t="n">
        <f aca="false">+A91+1</f>
        <v>3</v>
      </c>
      <c r="B92" s="28" t="s">
        <v>65</v>
      </c>
      <c r="C92" s="27" t="n">
        <v>975</v>
      </c>
      <c r="D92" s="29"/>
      <c r="E92" s="32" t="n">
        <v>1</v>
      </c>
      <c r="F92" s="32" t="n">
        <v>1</v>
      </c>
      <c r="G92" s="32" t="n">
        <v>1</v>
      </c>
      <c r="H92" s="32" t="n">
        <v>1</v>
      </c>
      <c r="I92" s="32" t="n">
        <v>1</v>
      </c>
      <c r="J92" s="32" t="n">
        <v>1</v>
      </c>
      <c r="K92" s="32" t="n">
        <v>1</v>
      </c>
      <c r="L92" s="32" t="n">
        <v>1</v>
      </c>
      <c r="M92" s="32" t="n">
        <v>1</v>
      </c>
      <c r="N92" s="32" t="n">
        <v>1</v>
      </c>
      <c r="O92" s="32" t="n">
        <v>1</v>
      </c>
      <c r="P92" s="32" t="n">
        <v>1</v>
      </c>
      <c r="Q92" s="32" t="n">
        <v>1</v>
      </c>
      <c r="R92" s="32" t="n">
        <v>1</v>
      </c>
      <c r="S92" s="32" t="n">
        <v>1</v>
      </c>
      <c r="T92" s="32" t="n">
        <v>1</v>
      </c>
      <c r="U92" s="32" t="n">
        <v>1</v>
      </c>
      <c r="V92" s="32" t="n">
        <v>1</v>
      </c>
      <c r="W92" s="32" t="n">
        <v>1</v>
      </c>
      <c r="X92" s="32" t="n">
        <v>1</v>
      </c>
      <c r="Y92" s="32" t="n">
        <v>1</v>
      </c>
      <c r="Z92" s="32" t="n">
        <v>1</v>
      </c>
      <c r="AA92" s="32" t="n">
        <v>1</v>
      </c>
      <c r="AB92" s="32" t="n">
        <v>1</v>
      </c>
      <c r="AC92" s="32" t="n">
        <v>1</v>
      </c>
      <c r="AD92" s="32" t="n">
        <v>1</v>
      </c>
      <c r="AE92" s="32" t="n">
        <v>1</v>
      </c>
      <c r="AF92" s="32" t="n">
        <v>1</v>
      </c>
      <c r="AG92" s="32" t="n">
        <v>1</v>
      </c>
      <c r="AH92" s="34" t="n">
        <v>1</v>
      </c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</row>
    <row r="93" customFormat="false" ht="15.95" hidden="false" customHeight="true" outlineLevel="0" collapsed="false">
      <c r="A93" s="27" t="n">
        <f aca="false">+A92+1</f>
        <v>4</v>
      </c>
      <c r="B93" s="28" t="s">
        <v>66</v>
      </c>
      <c r="C93" s="27" t="n">
        <v>965</v>
      </c>
      <c r="D93" s="29"/>
      <c r="E93" s="32" t="n">
        <v>1</v>
      </c>
      <c r="F93" s="32" t="n">
        <v>1</v>
      </c>
      <c r="G93" s="32" t="n">
        <v>1</v>
      </c>
      <c r="H93" s="32" t="n">
        <v>1</v>
      </c>
      <c r="I93" s="32" t="n">
        <v>1</v>
      </c>
      <c r="J93" s="32" t="n">
        <v>1</v>
      </c>
      <c r="K93" s="32" t="n">
        <v>1</v>
      </c>
      <c r="L93" s="32" t="n">
        <v>1</v>
      </c>
      <c r="M93" s="32" t="n">
        <v>1</v>
      </c>
      <c r="N93" s="32" t="n">
        <v>1</v>
      </c>
      <c r="O93" s="32" t="n">
        <v>1</v>
      </c>
      <c r="P93" s="32" t="n">
        <v>1</v>
      </c>
      <c r="Q93" s="32" t="n">
        <v>1</v>
      </c>
      <c r="R93" s="32" t="n">
        <v>1</v>
      </c>
      <c r="S93" s="32" t="n">
        <v>1</v>
      </c>
      <c r="T93" s="32" t="n">
        <v>1</v>
      </c>
      <c r="U93" s="32" t="n">
        <v>1</v>
      </c>
      <c r="V93" s="32" t="n">
        <v>1</v>
      </c>
      <c r="W93" s="32" t="n">
        <v>1</v>
      </c>
      <c r="X93" s="32" t="n">
        <v>1</v>
      </c>
      <c r="Y93" s="32" t="n">
        <v>1</v>
      </c>
      <c r="Z93" s="32" t="n">
        <v>1</v>
      </c>
      <c r="AA93" s="32" t="n">
        <v>1</v>
      </c>
      <c r="AB93" s="32" t="n">
        <v>1</v>
      </c>
      <c r="AC93" s="32" t="n">
        <v>1</v>
      </c>
      <c r="AD93" s="32" t="n">
        <v>1</v>
      </c>
      <c r="AE93" s="32" t="n">
        <v>1</v>
      </c>
      <c r="AF93" s="32" t="n">
        <v>1</v>
      </c>
      <c r="AG93" s="32" t="n">
        <v>1</v>
      </c>
      <c r="AH93" s="34" t="n">
        <v>1</v>
      </c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</row>
    <row r="94" customFormat="false" ht="15.95" hidden="false" customHeight="true" outlineLevel="0" collapsed="false">
      <c r="A94" s="27" t="n">
        <f aca="false">+A93+1</f>
        <v>5</v>
      </c>
      <c r="B94" s="28" t="s">
        <v>67</v>
      </c>
      <c r="C94" s="27" t="n">
        <v>870</v>
      </c>
      <c r="D94" s="29"/>
      <c r="E94" s="32" t="n">
        <v>1</v>
      </c>
      <c r="F94" s="32" t="n">
        <v>1</v>
      </c>
      <c r="G94" s="32" t="n">
        <v>1</v>
      </c>
      <c r="H94" s="32" t="n">
        <v>1</v>
      </c>
      <c r="I94" s="32" t="n">
        <v>1</v>
      </c>
      <c r="J94" s="32" t="n">
        <v>1</v>
      </c>
      <c r="K94" s="32" t="n">
        <v>1</v>
      </c>
      <c r="L94" s="32" t="n">
        <v>1</v>
      </c>
      <c r="M94" s="32" t="n">
        <v>1</v>
      </c>
      <c r="N94" s="32" t="n">
        <v>1</v>
      </c>
      <c r="O94" s="32" t="n">
        <v>1</v>
      </c>
      <c r="P94" s="32" t="n">
        <v>1</v>
      </c>
      <c r="Q94" s="32" t="n">
        <v>1</v>
      </c>
      <c r="R94" s="32" t="n">
        <v>1</v>
      </c>
      <c r="S94" s="32" t="n">
        <v>1</v>
      </c>
      <c r="T94" s="32" t="n">
        <v>1</v>
      </c>
      <c r="U94" s="32" t="n">
        <v>1</v>
      </c>
      <c r="V94" s="32" t="n">
        <v>1</v>
      </c>
      <c r="W94" s="32" t="n">
        <v>1</v>
      </c>
      <c r="X94" s="32" t="n">
        <v>1</v>
      </c>
      <c r="Y94" s="32" t="n">
        <v>1</v>
      </c>
      <c r="Z94" s="32" t="n">
        <v>1</v>
      </c>
      <c r="AA94" s="32" t="n">
        <v>1</v>
      </c>
      <c r="AB94" s="32" t="n">
        <v>1</v>
      </c>
      <c r="AC94" s="32" t="n">
        <v>1</v>
      </c>
      <c r="AD94" s="32" t="n">
        <v>1</v>
      </c>
      <c r="AE94" s="32" t="n">
        <v>1</v>
      </c>
      <c r="AF94" s="32" t="n">
        <v>1</v>
      </c>
      <c r="AG94" s="32" t="n">
        <v>1</v>
      </c>
      <c r="AH94" s="34" t="n">
        <v>1</v>
      </c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</row>
    <row r="95" customFormat="false" ht="15.95" hidden="false" customHeight="true" outlineLevel="0" collapsed="false">
      <c r="A95" s="27" t="n">
        <f aca="false">+A94+1</f>
        <v>6</v>
      </c>
      <c r="B95" s="28" t="s">
        <v>68</v>
      </c>
      <c r="C95" s="27" t="n">
        <v>1149</v>
      </c>
      <c r="D95" s="29"/>
      <c r="E95" s="32" t="n">
        <v>1</v>
      </c>
      <c r="F95" s="32" t="n">
        <v>1</v>
      </c>
      <c r="G95" s="32" t="n">
        <v>1</v>
      </c>
      <c r="H95" s="32" t="n">
        <v>1</v>
      </c>
      <c r="I95" s="32" t="n">
        <v>1</v>
      </c>
      <c r="J95" s="32" t="n">
        <v>1</v>
      </c>
      <c r="K95" s="32" t="n">
        <v>1</v>
      </c>
      <c r="L95" s="32" t="n">
        <v>1</v>
      </c>
      <c r="M95" s="32" t="n">
        <v>1</v>
      </c>
      <c r="N95" s="32" t="n">
        <v>1</v>
      </c>
      <c r="O95" s="32" t="n">
        <v>1</v>
      </c>
      <c r="P95" s="32" t="n">
        <v>1</v>
      </c>
      <c r="Q95" s="32" t="n">
        <v>1</v>
      </c>
      <c r="R95" s="32" t="n">
        <v>1</v>
      </c>
      <c r="S95" s="32" t="n">
        <v>1</v>
      </c>
      <c r="T95" s="32" t="n">
        <v>1</v>
      </c>
      <c r="U95" s="32" t="n">
        <v>1</v>
      </c>
      <c r="V95" s="32" t="n">
        <v>1</v>
      </c>
      <c r="W95" s="32" t="n">
        <v>1</v>
      </c>
      <c r="X95" s="32" t="n">
        <v>1</v>
      </c>
      <c r="Y95" s="32" t="n">
        <v>1</v>
      </c>
      <c r="Z95" s="32" t="n">
        <v>1</v>
      </c>
      <c r="AA95" s="32" t="n">
        <v>1</v>
      </c>
      <c r="AB95" s="32" t="n">
        <v>1</v>
      </c>
      <c r="AC95" s="32" t="n">
        <v>1</v>
      </c>
      <c r="AD95" s="32" t="n">
        <v>1</v>
      </c>
      <c r="AE95" s="32" t="n">
        <v>1</v>
      </c>
      <c r="AF95" s="32" t="n">
        <v>1</v>
      </c>
      <c r="AG95" s="32" t="n">
        <v>1</v>
      </c>
      <c r="AH95" s="34" t="n">
        <v>1</v>
      </c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</row>
    <row r="96" customFormat="false" ht="15.95" hidden="false" customHeight="true" outlineLevel="0" collapsed="false">
      <c r="A96" s="27" t="n">
        <f aca="false">+A95+1</f>
        <v>7</v>
      </c>
      <c r="B96" s="28" t="s">
        <v>69</v>
      </c>
      <c r="C96" s="27" t="n">
        <v>610</v>
      </c>
      <c r="D96" s="29"/>
      <c r="E96" s="32" t="n">
        <v>1</v>
      </c>
      <c r="F96" s="32" t="n">
        <v>1</v>
      </c>
      <c r="G96" s="32" t="n">
        <v>1</v>
      </c>
      <c r="H96" s="32" t="n">
        <v>1</v>
      </c>
      <c r="I96" s="32" t="n">
        <v>1</v>
      </c>
      <c r="J96" s="32" t="n">
        <v>1</v>
      </c>
      <c r="K96" s="32" t="n">
        <v>1</v>
      </c>
      <c r="L96" s="32" t="n">
        <v>1</v>
      </c>
      <c r="M96" s="32" t="n">
        <v>1</v>
      </c>
      <c r="N96" s="32" t="n">
        <v>1</v>
      </c>
      <c r="O96" s="32" t="n">
        <v>1</v>
      </c>
      <c r="P96" s="32" t="n">
        <v>1</v>
      </c>
      <c r="Q96" s="32" t="n">
        <v>1</v>
      </c>
      <c r="R96" s="32" t="n">
        <v>1</v>
      </c>
      <c r="S96" s="32" t="n">
        <v>1</v>
      </c>
      <c r="T96" s="32" t="n">
        <v>1</v>
      </c>
      <c r="U96" s="32" t="n">
        <v>1</v>
      </c>
      <c r="V96" s="32" t="n">
        <v>1</v>
      </c>
      <c r="W96" s="32" t="n">
        <v>1</v>
      </c>
      <c r="X96" s="32" t="n">
        <v>1</v>
      </c>
      <c r="Y96" s="32" t="n">
        <v>1</v>
      </c>
      <c r="Z96" s="32" t="n">
        <v>1</v>
      </c>
      <c r="AA96" s="32" t="n">
        <v>1</v>
      </c>
      <c r="AB96" s="32" t="n">
        <v>1</v>
      </c>
      <c r="AC96" s="32" t="n">
        <v>1</v>
      </c>
      <c r="AD96" s="32" t="n">
        <v>1</v>
      </c>
      <c r="AE96" s="32" t="n">
        <v>1</v>
      </c>
      <c r="AF96" s="32" t="n">
        <v>1</v>
      </c>
      <c r="AG96" s="32" t="n">
        <v>1</v>
      </c>
      <c r="AH96" s="34" t="n">
        <v>1</v>
      </c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</row>
    <row r="97" customFormat="false" ht="15.95" hidden="false" customHeight="true" outlineLevel="0" collapsed="false">
      <c r="A97" s="27" t="n">
        <f aca="false">+A96+1</f>
        <v>8</v>
      </c>
      <c r="B97" s="28" t="s">
        <v>70</v>
      </c>
      <c r="C97" s="27" t="n">
        <v>1137</v>
      </c>
      <c r="D97" s="35"/>
      <c r="E97" s="32" t="n">
        <v>1</v>
      </c>
      <c r="F97" s="32" t="n">
        <v>1</v>
      </c>
      <c r="G97" s="32" t="n">
        <v>1</v>
      </c>
      <c r="H97" s="32" t="n">
        <v>1</v>
      </c>
      <c r="I97" s="32" t="n">
        <v>1</v>
      </c>
      <c r="J97" s="32" t="n">
        <v>1</v>
      </c>
      <c r="K97" s="32" t="n">
        <v>1</v>
      </c>
      <c r="L97" s="32" t="n">
        <v>1</v>
      </c>
      <c r="M97" s="32" t="n">
        <v>1</v>
      </c>
      <c r="N97" s="32" t="n">
        <v>1</v>
      </c>
      <c r="O97" s="32" t="n">
        <v>1</v>
      </c>
      <c r="P97" s="32" t="n">
        <v>1</v>
      </c>
      <c r="Q97" s="32" t="n">
        <v>1</v>
      </c>
      <c r="R97" s="32" t="n">
        <v>1</v>
      </c>
      <c r="S97" s="32" t="n">
        <v>1</v>
      </c>
      <c r="T97" s="32" t="n">
        <v>1</v>
      </c>
      <c r="U97" s="32" t="n">
        <v>1</v>
      </c>
      <c r="V97" s="32" t="n">
        <v>1</v>
      </c>
      <c r="W97" s="32" t="n">
        <v>1</v>
      </c>
      <c r="X97" s="32" t="n">
        <v>1</v>
      </c>
      <c r="Y97" s="32" t="n">
        <v>1</v>
      </c>
      <c r="Z97" s="32" t="n">
        <v>1</v>
      </c>
      <c r="AA97" s="32" t="n">
        <v>1</v>
      </c>
      <c r="AB97" s="32" t="n">
        <v>1</v>
      </c>
      <c r="AC97" s="32" t="n">
        <v>1</v>
      </c>
      <c r="AD97" s="32" t="n">
        <v>1</v>
      </c>
      <c r="AE97" s="32" t="n">
        <v>1</v>
      </c>
      <c r="AF97" s="32" t="n">
        <v>1</v>
      </c>
      <c r="AG97" s="32" t="n">
        <v>1</v>
      </c>
      <c r="AH97" s="34" t="n">
        <v>1</v>
      </c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</row>
    <row r="98" customFormat="false" ht="15.95" hidden="false" customHeight="true" outlineLevel="0" collapsed="false">
      <c r="A98" s="27" t="n">
        <f aca="false">+A97+1</f>
        <v>9</v>
      </c>
      <c r="B98" s="28" t="s">
        <v>71</v>
      </c>
      <c r="C98" s="27" t="n">
        <v>670</v>
      </c>
      <c r="D98" s="35"/>
      <c r="E98" s="32" t="n">
        <v>1</v>
      </c>
      <c r="F98" s="32" t="n">
        <v>1</v>
      </c>
      <c r="G98" s="32" t="n">
        <v>1</v>
      </c>
      <c r="H98" s="32" t="n">
        <v>1</v>
      </c>
      <c r="I98" s="32" t="n">
        <v>1</v>
      </c>
      <c r="J98" s="32" t="n">
        <v>1</v>
      </c>
      <c r="K98" s="32" t="n">
        <v>1</v>
      </c>
      <c r="L98" s="32" t="n">
        <v>1</v>
      </c>
      <c r="M98" s="32" t="n">
        <v>1</v>
      </c>
      <c r="N98" s="32" t="n">
        <v>1</v>
      </c>
      <c r="O98" s="32" t="n">
        <v>1</v>
      </c>
      <c r="P98" s="32" t="n">
        <v>1</v>
      </c>
      <c r="Q98" s="32" t="n">
        <v>1</v>
      </c>
      <c r="R98" s="32" t="n">
        <v>1</v>
      </c>
      <c r="S98" s="32" t="n">
        <v>1</v>
      </c>
      <c r="T98" s="32" t="n">
        <v>1</v>
      </c>
      <c r="U98" s="32" t="n">
        <v>1</v>
      </c>
      <c r="V98" s="32" t="n">
        <v>1</v>
      </c>
      <c r="W98" s="32" t="n">
        <v>1</v>
      </c>
      <c r="X98" s="32" t="n">
        <v>1</v>
      </c>
      <c r="Y98" s="32" t="n">
        <v>1</v>
      </c>
      <c r="Z98" s="32" t="n">
        <v>1</v>
      </c>
      <c r="AA98" s="32" t="n">
        <v>1</v>
      </c>
      <c r="AB98" s="32" t="n">
        <v>1</v>
      </c>
      <c r="AC98" s="32" t="n">
        <v>1</v>
      </c>
      <c r="AD98" s="32" t="n">
        <v>1</v>
      </c>
      <c r="AE98" s="32" t="n">
        <v>1</v>
      </c>
      <c r="AF98" s="32" t="n">
        <v>1</v>
      </c>
      <c r="AG98" s="32" t="n">
        <v>1</v>
      </c>
      <c r="AH98" s="34" t="n">
        <v>1</v>
      </c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</row>
    <row r="99" customFormat="false" ht="15.95" hidden="false" customHeight="true" outlineLevel="0" collapsed="false">
      <c r="A99" s="27" t="n">
        <f aca="false">+A98+1</f>
        <v>10</v>
      </c>
      <c r="B99" s="28" t="s">
        <v>72</v>
      </c>
      <c r="C99" s="27" t="n">
        <v>1162</v>
      </c>
      <c r="D99" s="29"/>
      <c r="E99" s="32" t="n">
        <v>1</v>
      </c>
      <c r="F99" s="32" t="n">
        <v>1</v>
      </c>
      <c r="G99" s="32" t="n">
        <v>1</v>
      </c>
      <c r="H99" s="32" t="n">
        <v>1</v>
      </c>
      <c r="I99" s="32" t="n">
        <v>1</v>
      </c>
      <c r="J99" s="32" t="n">
        <v>1</v>
      </c>
      <c r="K99" s="32" t="n">
        <v>1</v>
      </c>
      <c r="L99" s="32" t="n">
        <v>1</v>
      </c>
      <c r="M99" s="32" t="n">
        <v>1</v>
      </c>
      <c r="N99" s="32" t="n">
        <v>1</v>
      </c>
      <c r="O99" s="32" t="n">
        <v>1</v>
      </c>
      <c r="P99" s="32" t="n">
        <v>1</v>
      </c>
      <c r="Q99" s="32" t="n">
        <v>1</v>
      </c>
      <c r="R99" s="32" t="n">
        <v>1</v>
      </c>
      <c r="S99" s="32" t="n">
        <v>1</v>
      </c>
      <c r="T99" s="32" t="n">
        <v>1</v>
      </c>
      <c r="U99" s="32" t="n">
        <v>1</v>
      </c>
      <c r="V99" s="32" t="n">
        <v>1</v>
      </c>
      <c r="W99" s="32" t="n">
        <v>1</v>
      </c>
      <c r="X99" s="32" t="n">
        <v>1</v>
      </c>
      <c r="Y99" s="32" t="n">
        <v>1</v>
      </c>
      <c r="Z99" s="32" t="n">
        <v>1</v>
      </c>
      <c r="AA99" s="32" t="n">
        <v>1</v>
      </c>
      <c r="AB99" s="32" t="n">
        <v>1</v>
      </c>
      <c r="AC99" s="32" t="n">
        <v>1</v>
      </c>
      <c r="AD99" s="32" t="n">
        <v>1</v>
      </c>
      <c r="AE99" s="32" t="n">
        <v>1</v>
      </c>
      <c r="AF99" s="32" t="n">
        <v>1</v>
      </c>
      <c r="AG99" s="32" t="n">
        <v>1</v>
      </c>
      <c r="AH99" s="34" t="n">
        <v>1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</row>
    <row r="100" customFormat="false" ht="15.95" hidden="false" customHeight="true" outlineLevel="0" collapsed="false">
      <c r="A100" s="79" t="n">
        <f aca="false">+A99+1</f>
        <v>11</v>
      </c>
      <c r="B100" s="80" t="s">
        <v>73</v>
      </c>
      <c r="C100" s="79" t="n">
        <v>504</v>
      </c>
      <c r="D100" s="81"/>
      <c r="E100" s="51" t="n">
        <v>1</v>
      </c>
      <c r="F100" s="51" t="n">
        <v>1</v>
      </c>
      <c r="G100" s="51" t="n">
        <v>1</v>
      </c>
      <c r="H100" s="51" t="n">
        <v>1</v>
      </c>
      <c r="I100" s="51" t="n">
        <v>1</v>
      </c>
      <c r="J100" s="51" t="n">
        <v>1</v>
      </c>
      <c r="K100" s="51" t="n">
        <v>1</v>
      </c>
      <c r="L100" s="51" t="n">
        <v>1</v>
      </c>
      <c r="M100" s="51" t="n">
        <v>1</v>
      </c>
      <c r="N100" s="51" t="n">
        <v>1</v>
      </c>
      <c r="O100" s="51" t="n">
        <v>1</v>
      </c>
      <c r="P100" s="51" t="n">
        <v>1</v>
      </c>
      <c r="Q100" s="51" t="n">
        <v>1</v>
      </c>
      <c r="R100" s="51" t="n">
        <v>1</v>
      </c>
      <c r="S100" s="51" t="n">
        <v>1</v>
      </c>
      <c r="T100" s="51" t="n">
        <v>1</v>
      </c>
      <c r="U100" s="51" t="n">
        <v>1</v>
      </c>
      <c r="V100" s="51" t="n">
        <v>1</v>
      </c>
      <c r="W100" s="51" t="n">
        <v>1</v>
      </c>
      <c r="X100" s="51" t="n">
        <v>1</v>
      </c>
      <c r="Y100" s="51" t="n">
        <v>1</v>
      </c>
      <c r="Z100" s="51" t="n">
        <v>1</v>
      </c>
      <c r="AA100" s="51" t="n">
        <v>1</v>
      </c>
      <c r="AB100" s="51" t="n">
        <v>1</v>
      </c>
      <c r="AC100" s="51" t="n">
        <v>1</v>
      </c>
      <c r="AD100" s="51" t="n">
        <v>1</v>
      </c>
      <c r="AE100" s="51" t="n">
        <v>1</v>
      </c>
      <c r="AF100" s="51" t="n">
        <v>1</v>
      </c>
      <c r="AG100" s="51" t="n">
        <v>1</v>
      </c>
      <c r="AH100" s="52" t="n">
        <v>1</v>
      </c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</row>
    <row r="101" customFormat="false" ht="15.95" hidden="false" customHeight="true" outlineLevel="0" collapsed="false">
      <c r="A101" s="53"/>
      <c r="B101" s="54" t="s">
        <v>11</v>
      </c>
      <c r="C101" s="55"/>
      <c r="D101" s="56"/>
      <c r="E101" s="59" t="n">
        <f aca="false">(E90*$C90)+(E91*$C91)+(E92*$C92)+(E93*$C93)+(E94*$C94)+(E95*$C95)+(E96*$C96)+(E97*$C97)+(E98*$C98)+(E99*$C99)+(E100*$C100)</f>
        <v>9292</v>
      </c>
      <c r="F101" s="59" t="n">
        <f aca="false">(F90*$C90)+(F91*$C91)+(F92*$C92)+(F93*$C93)+(F94*$C94)+(F95*$C95)+(F96*$C96)+(F97*$C97)+(F98*$C98)+(F99*$C99)+(F100*$C100)</f>
        <v>9292</v>
      </c>
      <c r="G101" s="59" t="n">
        <f aca="false">(G90*$C90)+(G91*$C91)+(G92*$C92)+(G93*$C93)+(G94*$C94)+(G95*$C95)+(G96*$C96)+(G97*$C97)+(G98*$C98)+(G99*$C99)+(G100*$C100)</f>
        <v>9292</v>
      </c>
      <c r="H101" s="59" t="n">
        <f aca="false">(H90*$C90)+(H91*$C91)+(H92*$C92)+(H93*$C93)+(H94*$C94)+(H95*$C95)+(H96*$C96)+(H97*$C97)+(H98*$C98)+(H99*$C99)+(H100*$C100)</f>
        <v>9292</v>
      </c>
      <c r="I101" s="59" t="n">
        <f aca="false">(I90*$C90)+(I91*$C91)+(I92*$C92)+(I93*$C93)+(I94*$C94)+(I95*$C95)+(I96*$C96)+(I97*$C97)+(I98*$C98)+(I99*$C99)+(I100*$C100)</f>
        <v>9292</v>
      </c>
      <c r="J101" s="59" t="n">
        <f aca="false">(J90*$C90)+(J91*$C91)+(J92*$C92)+(J93*$C93)+(J94*$C94)+(J95*$C95)+(J96*$C96)+(J97*$C97)+(J98*$C98)+(J99*$C99)+(J100*$C100)</f>
        <v>9292</v>
      </c>
      <c r="K101" s="59" t="n">
        <f aca="false">(K90*$C90)+(K91*$C91)+(K92*$C92)+(K93*$C93)+(K94*$C94)+(K95*$C95)+(K96*$C96)+(K97*$C97)+(K98*$C98)+(K99*$C99)+(K100*$C100)</f>
        <v>9292</v>
      </c>
      <c r="L101" s="59" t="n">
        <f aca="false">(L90*$C90)+(L91*$C91)+(L92*$C92)+(L93*$C93)+(L94*$C94)+(L95*$C95)+(L96*$C96)+(L97*$C97)+(L98*$C98)+(L99*$C99)+(L100*$C100)</f>
        <v>9292</v>
      </c>
      <c r="M101" s="59" t="n">
        <f aca="false">(M90*$C90)+(M91*$C91)+(M92*$C92)+(M93*$C93)+(M94*$C94)+(M95*$C95)+(M96*$C96)+(M97*$C97)+(M98*$C98)+(M99*$C99)+(M100*$C100)</f>
        <v>9292</v>
      </c>
      <c r="N101" s="59" t="n">
        <f aca="false">(N90*$C90)+(N91*$C91)+(N92*$C92)+(N93*$C93)+(N94*$C94)+(N95*$C95)+(N96*$C96)+(N97*$C97)+(N98*$C98)+(N99*$C99)+(N100*$C100)</f>
        <v>9292</v>
      </c>
      <c r="O101" s="59" t="n">
        <f aca="false">(O90*$C90)+(O91*$C91)+(O92*$C92)+(O93*$C93)+(O94*$C94)+(O95*$C95)+(O96*$C96)+(O97*$C97)+(O98*$C98)+(O99*$C99)+(O100*$C100)</f>
        <v>9292</v>
      </c>
      <c r="P101" s="59" t="n">
        <f aca="false">(P90*$C90)+(P91*$C91)+(P92*$C92)+(P93*$C93)+(P94*$C94)+(P95*$C95)+(P96*$C96)+(P97*$C97)+(P98*$C98)+(P99*$C99)+(P100*$C100)</f>
        <v>9292</v>
      </c>
      <c r="Q101" s="59" t="n">
        <f aca="false">(Q90*$C90)+(Q91*$C91)+(Q92*$C92)+(Q93*$C93)+(Q94*$C94)+(Q95*$C95)+(Q96*$C96)+(Q97*$C97)+(Q98*$C98)+(Q99*$C99)+(Q100*$C100)</f>
        <v>9292</v>
      </c>
      <c r="R101" s="59" t="n">
        <f aca="false">(R90*$C90)+(R91*$C91)+(R92*$C92)+(R93*$C93)+(R94*$C94)+(R95*$C95)+(R96*$C96)+(R97*$C97)+(R98*$C98)+(R99*$C99)+(R100*$C100)</f>
        <v>9292</v>
      </c>
      <c r="S101" s="59" t="n">
        <f aca="false">(S90*$C90)+(S91*$C91)+(S92*$C92)+(S93*$C93)+(S94*$C94)+(S95*$C95)+(S96*$C96)+(S97*$C97)+(S98*$C98)+(S99*$C99)+(S100*$C100)</f>
        <v>9292</v>
      </c>
      <c r="T101" s="59" t="n">
        <f aca="false">(T90*$C90)+(T91*$C91)+(T92*$C92)+(T93*$C93)+(T94*$C94)+(T95*$C95)+(T96*$C96)+(T97*$C97)+(T98*$C98)+(T99*$C99)+(T100*$C100)</f>
        <v>9292</v>
      </c>
      <c r="U101" s="59" t="n">
        <f aca="false">(U90*$C90)+(U91*$C91)+(U92*$C92)+(U93*$C93)+(U94*$C94)+(U95*$C95)+(U96*$C96)+(U97*$C97)+(U98*$C98)+(U99*$C99)+(U100*$C100)</f>
        <v>9292</v>
      </c>
      <c r="V101" s="59" t="n">
        <f aca="false">(V90*$C90)+(V91*$C91)+(V92*$C92)+(V93*$C93)+(V94*$C94)+(V95*$C95)+(V96*$C96)+(V97*$C97)+(V98*$C98)+(V99*$C99)+(V100*$C100)</f>
        <v>9292</v>
      </c>
      <c r="W101" s="59" t="n">
        <f aca="false">(W90*$C90)+(W91*$C91)+(W92*$C92)+(W93*$C93)+(W94*$C94)+(W95*$C95)+(W96*$C96)+(W97*$C97)+(W98*$C98)+(W99*$C99)+(W100*$C100)</f>
        <v>9292</v>
      </c>
      <c r="X101" s="59" t="n">
        <f aca="false">(X90*$C90)+(X91*$C91)+(X92*$C92)+(X93*$C93)+(X94*$C94)+(X95*$C95)+(X96*$C96)+(X97*$C97)+(X98*$C98)+(X99*$C99)+(X100*$C100)</f>
        <v>9292</v>
      </c>
      <c r="Y101" s="59" t="n">
        <f aca="false">(Y90*$C90)+(Y91*$C91)+(Y92*$C92)+(Y93*$C93)+(Y94*$C94)+(Y95*$C95)+(Y96*$C96)+(Y97*$C97)+(Y98*$C98)+(Y99*$C99)+(Y100*$C100)</f>
        <v>9292</v>
      </c>
      <c r="Z101" s="59" t="n">
        <f aca="false">(Z90*$C90)+(Z91*$C91)+(Z92*$C92)+(Z93*$C93)+(Z94*$C94)+(Z95*$C95)+(Z96*$C96)+(Z97*$C97)+(Z98*$C98)+(Z99*$C99)+(Z100*$C100)</f>
        <v>9292</v>
      </c>
      <c r="AA101" s="59" t="n">
        <f aca="false">(AA90*$C90)+(AA91*$C91)+(AA92*$C92)+(AA93*$C93)+(AA94*$C94)+(AA95*$C95)+(AA96*$C96)+(AA97*$C97)+(AA98*$C98)+(AA99*$C99)+(AA100*$C100)</f>
        <v>9292</v>
      </c>
      <c r="AB101" s="59" t="n">
        <f aca="false">(AB90*$C90)+(AB91*$C91)+(AB92*$C92)+(AB93*$C93)+(AB94*$C94)+(AB95*$C95)+(AB96*$C96)+(AB97*$C97)+(AB98*$C98)+(AB99*$C99)+(AB100*$C100)</f>
        <v>9292</v>
      </c>
      <c r="AC101" s="59" t="n">
        <f aca="false">(AC90*$C90)+(AC91*$C91)+(AC92*$C92)+(AC93*$C93)+(AC94*$C94)+(AC95*$C95)+(AC96*$C96)+(AC97*$C97)+(AC98*$C98)+(AC99*$C99)+(AC100*$C100)</f>
        <v>9292</v>
      </c>
      <c r="AD101" s="59" t="n">
        <f aca="false">(AD90*$C90)+(AD91*$C91)+(AD92*$C92)+(AD93*$C93)+(AD94*$C94)+(AD95*$C95)+(AD96*$C96)+(AD97*$C97)+(AD98*$C98)+(AD99*$C99)+(AD100*$C100)</f>
        <v>9292</v>
      </c>
      <c r="AE101" s="59" t="n">
        <f aca="false">(AE90*$C90)+(AE91*$C91)+(AE92*$C92)+(AE93*$C93)+(AE94*$C94)+(AE95*$C95)+(AE96*$C96)+(AE97*$C97)+(AE98*$C98)+(AE99*$C99)+(AE100*$C100)</f>
        <v>9292</v>
      </c>
      <c r="AF101" s="59" t="n">
        <f aca="false">(AF90*$C90)+(AF91*$C91)+(AF92*$C92)+(AF93*$C93)+(AF94*$C94)+(AF95*$C95)+(AF96*$C96)+(AF97*$C97)+(AF98*$C98)+(AF99*$C99)+(AF100*$C100)</f>
        <v>9292</v>
      </c>
      <c r="AG101" s="59" t="n">
        <f aca="false">(AG90*$C90)+(AG91*$C91)+(AG92*$C92)+(AG93*$C93)+(AG94*$C94)+(AG95*$C95)+(AG96*$C96)+(AG97*$C97)+(AG98*$C98)+(AG99*$C99)+(AG100*$C100)</f>
        <v>9292</v>
      </c>
      <c r="AH101" s="61" t="n">
        <f aca="false">(AH90*$C90)+(AH91*$C91)+(AH92*$C92)+(AH93*$C93)+(AH94*$C94)+(AH95*$C95)+(AH96*$C96)+(AH97*$C97)+(AH98*$C98)+(AH99*$C99)+(AH100*$C100)</f>
        <v>9292</v>
      </c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</row>
    <row r="102" customFormat="false" ht="15.95" hidden="false" customHeight="true" outlineLevel="0" collapsed="false">
      <c r="A102" s="62"/>
      <c r="B102" s="63" t="s">
        <v>12</v>
      </c>
      <c r="C102" s="64" t="n">
        <v>0.0727</v>
      </c>
      <c r="D102" s="65"/>
      <c r="E102" s="59" t="n">
        <f aca="false">E101*$C102</f>
        <v>675.5284</v>
      </c>
      <c r="F102" s="59" t="n">
        <f aca="false">F101*$C102</f>
        <v>675.5284</v>
      </c>
      <c r="G102" s="59" t="n">
        <f aca="false">G101*$C102</f>
        <v>675.5284</v>
      </c>
      <c r="H102" s="59" t="n">
        <f aca="false">H101*$C102</f>
        <v>675.5284</v>
      </c>
      <c r="I102" s="59" t="n">
        <f aca="false">I101*$C102</f>
        <v>675.5284</v>
      </c>
      <c r="J102" s="59" t="n">
        <f aca="false">J101*$C102</f>
        <v>675.5284</v>
      </c>
      <c r="K102" s="59" t="n">
        <f aca="false">K101*$C102</f>
        <v>675.5284</v>
      </c>
      <c r="L102" s="59" t="n">
        <f aca="false">L101*$C102</f>
        <v>675.5284</v>
      </c>
      <c r="M102" s="59" t="n">
        <f aca="false">M101*$C102</f>
        <v>675.5284</v>
      </c>
      <c r="N102" s="59" t="n">
        <f aca="false">N101*$C102</f>
        <v>675.5284</v>
      </c>
      <c r="O102" s="59" t="n">
        <f aca="false">O101*$C102</f>
        <v>675.5284</v>
      </c>
      <c r="P102" s="59" t="n">
        <f aca="false">P101*$C102</f>
        <v>675.5284</v>
      </c>
      <c r="Q102" s="59" t="n">
        <f aca="false">Q101*$C102</f>
        <v>675.5284</v>
      </c>
      <c r="R102" s="59" t="n">
        <f aca="false">R101*$C102</f>
        <v>675.5284</v>
      </c>
      <c r="S102" s="59" t="n">
        <f aca="false">S101*$C102</f>
        <v>675.5284</v>
      </c>
      <c r="T102" s="59" t="n">
        <f aca="false">T101*$C102</f>
        <v>675.5284</v>
      </c>
      <c r="U102" s="59" t="n">
        <f aca="false">U101*$C102</f>
        <v>675.5284</v>
      </c>
      <c r="V102" s="59" t="n">
        <f aca="false">V101*$C102</f>
        <v>675.5284</v>
      </c>
      <c r="W102" s="59" t="n">
        <f aca="false">W101*$C102</f>
        <v>675.5284</v>
      </c>
      <c r="X102" s="59" t="n">
        <f aca="false">X101*$C102</f>
        <v>675.5284</v>
      </c>
      <c r="Y102" s="59" t="n">
        <f aca="false">Y101*$C102</f>
        <v>675.5284</v>
      </c>
      <c r="Z102" s="59" t="n">
        <f aca="false">Z101*$C102</f>
        <v>675.5284</v>
      </c>
      <c r="AA102" s="59" t="n">
        <f aca="false">AA101*$C102</f>
        <v>675.5284</v>
      </c>
      <c r="AB102" s="59" t="n">
        <f aca="false">AB101*$C102</f>
        <v>675.5284</v>
      </c>
      <c r="AC102" s="59" t="n">
        <f aca="false">AC101*$C102</f>
        <v>675.5284</v>
      </c>
      <c r="AD102" s="59" t="n">
        <f aca="false">AD101*$C102</f>
        <v>675.5284</v>
      </c>
      <c r="AE102" s="59" t="n">
        <f aca="false">AE101*$C102</f>
        <v>675.5284</v>
      </c>
      <c r="AF102" s="59" t="n">
        <f aca="false">AF101*$C102</f>
        <v>675.5284</v>
      </c>
      <c r="AG102" s="59" t="n">
        <f aca="false">AG101*$C102</f>
        <v>675.5284</v>
      </c>
      <c r="AH102" s="61" t="n">
        <f aca="false">AH101*$C102</f>
        <v>675.5284</v>
      </c>
      <c r="AI102" s="67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  <c r="IE102" s="68"/>
      <c r="IF102" s="68"/>
      <c r="IG102" s="68"/>
      <c r="IH102" s="68"/>
      <c r="II102" s="68"/>
      <c r="IJ102" s="68"/>
      <c r="IK102" s="68"/>
      <c r="IL102" s="68"/>
      <c r="IM102" s="68"/>
      <c r="IN102" s="68"/>
      <c r="IO102" s="68"/>
      <c r="IP102" s="68"/>
      <c r="IQ102" s="68"/>
      <c r="IR102" s="68"/>
      <c r="IS102" s="68"/>
      <c r="IT102" s="68"/>
      <c r="IU102" s="68"/>
      <c r="IV102" s="68"/>
      <c r="IW102" s="68"/>
    </row>
    <row r="103" customFormat="false" ht="15.95" hidden="false" customHeight="true" outlineLevel="0" collapsed="false">
      <c r="A103" s="62"/>
      <c r="B103" s="69" t="s">
        <v>13</v>
      </c>
      <c r="C103" s="70"/>
      <c r="D103" s="65"/>
      <c r="E103" s="73" t="n">
        <f aca="false">E101-E102</f>
        <v>8616.4716</v>
      </c>
      <c r="F103" s="73" t="n">
        <f aca="false">F101-F102</f>
        <v>8616.4716</v>
      </c>
      <c r="G103" s="73" t="n">
        <f aca="false">G101-G102</f>
        <v>8616.4716</v>
      </c>
      <c r="H103" s="73" t="n">
        <f aca="false">H101-H102</f>
        <v>8616.4716</v>
      </c>
      <c r="I103" s="73" t="n">
        <f aca="false">I101-I102</f>
        <v>8616.4716</v>
      </c>
      <c r="J103" s="73" t="n">
        <f aca="false">J101-J102</f>
        <v>8616.4716</v>
      </c>
      <c r="K103" s="73" t="n">
        <f aca="false">K101-K102</f>
        <v>8616.4716</v>
      </c>
      <c r="L103" s="73" t="n">
        <f aca="false">L101-L102</f>
        <v>8616.4716</v>
      </c>
      <c r="M103" s="73" t="n">
        <f aca="false">M101-M102</f>
        <v>8616.4716</v>
      </c>
      <c r="N103" s="73" t="n">
        <f aca="false">N101-N102</f>
        <v>8616.4716</v>
      </c>
      <c r="O103" s="73" t="n">
        <f aca="false">O101-O102</f>
        <v>8616.4716</v>
      </c>
      <c r="P103" s="73" t="n">
        <f aca="false">P101-P102</f>
        <v>8616.4716</v>
      </c>
      <c r="Q103" s="73" t="n">
        <f aca="false">Q101-Q102</f>
        <v>8616.4716</v>
      </c>
      <c r="R103" s="73" t="n">
        <f aca="false">R101-R102</f>
        <v>8616.4716</v>
      </c>
      <c r="S103" s="73" t="n">
        <f aca="false">S101-S102</f>
        <v>8616.4716</v>
      </c>
      <c r="T103" s="73" t="n">
        <f aca="false">T101-T102</f>
        <v>8616.4716</v>
      </c>
      <c r="U103" s="73" t="n">
        <f aca="false">U101-U102</f>
        <v>8616.4716</v>
      </c>
      <c r="V103" s="73" t="n">
        <f aca="false">V101-V102</f>
        <v>8616.4716</v>
      </c>
      <c r="W103" s="73" t="n">
        <f aca="false">W101-W102</f>
        <v>8616.4716</v>
      </c>
      <c r="X103" s="73" t="n">
        <f aca="false">X101-X102</f>
        <v>8616.4716</v>
      </c>
      <c r="Y103" s="73" t="n">
        <f aca="false">Y101-Y102</f>
        <v>8616.4716</v>
      </c>
      <c r="Z103" s="73" t="n">
        <f aca="false">Z101-Z102</f>
        <v>8616.4716</v>
      </c>
      <c r="AA103" s="73" t="n">
        <f aca="false">AA101-AA102</f>
        <v>8616.4716</v>
      </c>
      <c r="AB103" s="73" t="n">
        <f aca="false">AB101-AB102</f>
        <v>8616.4716</v>
      </c>
      <c r="AC103" s="73" t="n">
        <f aca="false">AC101-AC102</f>
        <v>8616.4716</v>
      </c>
      <c r="AD103" s="73" t="n">
        <f aca="false">AD101-AD102</f>
        <v>8616.4716</v>
      </c>
      <c r="AE103" s="73" t="n">
        <f aca="false">AE101-AE102</f>
        <v>8616.4716</v>
      </c>
      <c r="AF103" s="73" t="n">
        <f aca="false">AF101-AF102</f>
        <v>8616.4716</v>
      </c>
      <c r="AG103" s="73" t="n">
        <f aca="false">AG101-AG102</f>
        <v>8616.4716</v>
      </c>
      <c r="AH103" s="75" t="n">
        <f aca="false">AH101-AH102</f>
        <v>8616.4716</v>
      </c>
      <c r="AI103" s="67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  <c r="CB103" s="68"/>
      <c r="CC103" s="68"/>
      <c r="CD103" s="68"/>
      <c r="CE103" s="68"/>
      <c r="CF103" s="68"/>
      <c r="CG103" s="68"/>
      <c r="CH103" s="68"/>
      <c r="CI103" s="68"/>
      <c r="CJ103" s="68"/>
      <c r="CK103" s="68"/>
      <c r="CL103" s="68"/>
      <c r="CM103" s="68"/>
      <c r="CN103" s="68"/>
      <c r="CO103" s="68"/>
      <c r="CP103" s="68"/>
      <c r="CQ103" s="68"/>
      <c r="CR103" s="68"/>
      <c r="CS103" s="68"/>
      <c r="CT103" s="68"/>
      <c r="CU103" s="68"/>
      <c r="CV103" s="68"/>
      <c r="CW103" s="68"/>
      <c r="CX103" s="68"/>
      <c r="CY103" s="68"/>
      <c r="CZ103" s="68"/>
      <c r="DA103" s="68"/>
      <c r="DB103" s="68"/>
      <c r="DC103" s="68"/>
      <c r="DD103" s="68"/>
      <c r="DE103" s="68"/>
      <c r="DF103" s="68"/>
      <c r="DG103" s="68"/>
      <c r="DH103" s="68"/>
      <c r="DI103" s="68"/>
      <c r="DJ103" s="68"/>
      <c r="DK103" s="68"/>
      <c r="DL103" s="68"/>
      <c r="DM103" s="68"/>
      <c r="DN103" s="68"/>
      <c r="DO103" s="68"/>
      <c r="DP103" s="68"/>
      <c r="DQ103" s="68"/>
      <c r="DR103" s="68"/>
      <c r="DS103" s="68"/>
      <c r="DT103" s="68"/>
      <c r="DU103" s="68"/>
      <c r="DV103" s="68"/>
      <c r="DW103" s="68"/>
      <c r="DX103" s="68"/>
      <c r="DY103" s="68"/>
      <c r="DZ103" s="68"/>
      <c r="EA103" s="68"/>
      <c r="EB103" s="68"/>
      <c r="EC103" s="68"/>
      <c r="ED103" s="68"/>
      <c r="EE103" s="68"/>
      <c r="EF103" s="68"/>
      <c r="EG103" s="68"/>
      <c r="EH103" s="68"/>
      <c r="EI103" s="68"/>
      <c r="EJ103" s="68"/>
      <c r="EK103" s="68"/>
      <c r="EL103" s="68"/>
      <c r="EM103" s="68"/>
      <c r="EN103" s="68"/>
      <c r="EO103" s="68"/>
      <c r="EP103" s="68"/>
      <c r="EQ103" s="68"/>
      <c r="ER103" s="68"/>
      <c r="ES103" s="68"/>
      <c r="ET103" s="68"/>
      <c r="EU103" s="68"/>
      <c r="EV103" s="68"/>
      <c r="EW103" s="68"/>
      <c r="EX103" s="68"/>
      <c r="EY103" s="68"/>
      <c r="EZ103" s="68"/>
      <c r="FA103" s="68"/>
      <c r="FB103" s="68"/>
      <c r="FC103" s="68"/>
      <c r="FD103" s="68"/>
      <c r="FE103" s="68"/>
      <c r="FF103" s="68"/>
      <c r="FG103" s="68"/>
      <c r="FH103" s="68"/>
      <c r="FI103" s="68"/>
      <c r="FJ103" s="68"/>
      <c r="FK103" s="68"/>
      <c r="FL103" s="68"/>
      <c r="FM103" s="68"/>
      <c r="FN103" s="68"/>
      <c r="FO103" s="68"/>
      <c r="FP103" s="68"/>
      <c r="FQ103" s="68"/>
      <c r="FR103" s="68"/>
      <c r="FS103" s="68"/>
      <c r="FT103" s="68"/>
      <c r="FU103" s="68"/>
      <c r="FV103" s="68"/>
      <c r="FW103" s="68"/>
      <c r="FX103" s="68"/>
      <c r="FY103" s="68"/>
      <c r="FZ103" s="68"/>
      <c r="GA103" s="68"/>
      <c r="GB103" s="68"/>
      <c r="GC103" s="68"/>
      <c r="GD103" s="68"/>
      <c r="GE103" s="68"/>
      <c r="GF103" s="68"/>
      <c r="GG103" s="68"/>
      <c r="GH103" s="68"/>
      <c r="GI103" s="68"/>
      <c r="GJ103" s="68"/>
      <c r="GK103" s="68"/>
      <c r="GL103" s="68"/>
      <c r="GM103" s="68"/>
      <c r="GN103" s="68"/>
      <c r="GO103" s="68"/>
      <c r="GP103" s="68"/>
      <c r="GQ103" s="68"/>
      <c r="GR103" s="68"/>
      <c r="GS103" s="68"/>
      <c r="GT103" s="68"/>
      <c r="GU103" s="68"/>
      <c r="GV103" s="68"/>
      <c r="GW103" s="68"/>
      <c r="GX103" s="68"/>
      <c r="GY103" s="68"/>
      <c r="GZ103" s="68"/>
      <c r="HA103" s="68"/>
      <c r="HB103" s="68"/>
      <c r="HC103" s="68"/>
      <c r="HD103" s="68"/>
      <c r="HE103" s="68"/>
      <c r="HF103" s="68"/>
      <c r="HG103" s="68"/>
      <c r="HH103" s="68"/>
      <c r="HI103" s="68"/>
      <c r="HJ103" s="68"/>
      <c r="HK103" s="68"/>
      <c r="HL103" s="68"/>
      <c r="HM103" s="68"/>
      <c r="HN103" s="68"/>
      <c r="HO103" s="68"/>
      <c r="HP103" s="68"/>
      <c r="HQ103" s="68"/>
      <c r="HR103" s="68"/>
      <c r="HS103" s="68"/>
      <c r="HT103" s="68"/>
      <c r="HU103" s="68"/>
      <c r="HV103" s="68"/>
      <c r="HW103" s="68"/>
      <c r="HX103" s="68"/>
      <c r="HY103" s="68"/>
      <c r="HZ103" s="68"/>
      <c r="IA103" s="68"/>
      <c r="IB103" s="68"/>
      <c r="IC103" s="68"/>
      <c r="ID103" s="68"/>
      <c r="IE103" s="68"/>
      <c r="IF103" s="68"/>
      <c r="IG103" s="68"/>
      <c r="IH103" s="68"/>
      <c r="II103" s="68"/>
      <c r="IJ103" s="68"/>
      <c r="IK103" s="68"/>
      <c r="IL103" s="68"/>
      <c r="IM103" s="68"/>
      <c r="IN103" s="68"/>
      <c r="IO103" s="68"/>
      <c r="IP103" s="68"/>
      <c r="IQ103" s="68"/>
      <c r="IR103" s="68"/>
      <c r="IS103" s="68"/>
      <c r="IT103" s="68"/>
      <c r="IU103" s="68"/>
      <c r="IV103" s="68"/>
      <c r="IW103" s="68"/>
    </row>
    <row r="104" customFormat="false" ht="15.95" hidden="false" customHeight="true" outlineLevel="0" collapsed="false">
      <c r="A104" s="18"/>
      <c r="B104" s="76" t="s">
        <v>14</v>
      </c>
      <c r="C104" s="77" t="n">
        <f aca="false">SUM(C90:C100)</f>
        <v>9292</v>
      </c>
      <c r="D104" s="20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5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</row>
    <row r="105" customFormat="false" ht="15.95" hidden="false" customHeight="true" outlineLevel="0" collapsed="false">
      <c r="A105" s="18"/>
      <c r="B105" s="78"/>
      <c r="C105" s="18" t="n">
        <f aca="false">SUM(E103:AH103)/30</f>
        <v>8616.4716</v>
      </c>
      <c r="D105" s="20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5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</row>
    <row r="106" customFormat="false" ht="15.95" hidden="false" customHeight="true" outlineLevel="0" collapsed="false">
      <c r="A106" s="18"/>
      <c r="B106" s="19" t="s">
        <v>74</v>
      </c>
      <c r="C106" s="18"/>
      <c r="D106" s="20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5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</row>
    <row r="107" customFormat="false" ht="15.95" hidden="false" customHeight="true" outlineLevel="0" collapsed="false">
      <c r="A107" s="27" t="n">
        <v>1</v>
      </c>
      <c r="B107" s="28" t="s">
        <v>75</v>
      </c>
      <c r="C107" s="27" t="n">
        <v>1065</v>
      </c>
      <c r="D107" s="29"/>
      <c r="E107" s="32" t="n">
        <v>1</v>
      </c>
      <c r="F107" s="32" t="n">
        <v>1</v>
      </c>
      <c r="G107" s="32" t="n">
        <v>1</v>
      </c>
      <c r="H107" s="32" t="n">
        <v>1</v>
      </c>
      <c r="I107" s="32" t="n">
        <v>1</v>
      </c>
      <c r="J107" s="32" t="n">
        <v>1</v>
      </c>
      <c r="K107" s="32" t="n">
        <v>1</v>
      </c>
      <c r="L107" s="32" t="n">
        <v>1</v>
      </c>
      <c r="M107" s="32" t="n">
        <v>1</v>
      </c>
      <c r="N107" s="32" t="n">
        <v>1</v>
      </c>
      <c r="O107" s="32" t="n">
        <v>1</v>
      </c>
      <c r="P107" s="32" t="n">
        <v>1</v>
      </c>
      <c r="Q107" s="32" t="n">
        <v>1</v>
      </c>
      <c r="R107" s="32" t="n">
        <v>1</v>
      </c>
      <c r="S107" s="32" t="n">
        <v>1</v>
      </c>
      <c r="T107" s="32" t="n">
        <v>1</v>
      </c>
      <c r="U107" s="32" t="n">
        <v>1</v>
      </c>
      <c r="V107" s="32" t="n">
        <v>1</v>
      </c>
      <c r="W107" s="32" t="n">
        <v>1</v>
      </c>
      <c r="X107" s="32" t="n">
        <v>1</v>
      </c>
      <c r="Y107" s="32" t="n">
        <v>1</v>
      </c>
      <c r="Z107" s="32" t="n">
        <v>1</v>
      </c>
      <c r="AA107" s="32" t="n">
        <v>1</v>
      </c>
      <c r="AB107" s="32" t="n">
        <v>1</v>
      </c>
      <c r="AC107" s="32" t="n">
        <v>1</v>
      </c>
      <c r="AD107" s="32" t="n">
        <v>1</v>
      </c>
      <c r="AE107" s="32" t="n">
        <v>1</v>
      </c>
      <c r="AF107" s="32" t="n">
        <v>1</v>
      </c>
      <c r="AG107" s="32" t="n">
        <v>1</v>
      </c>
      <c r="AH107" s="34" t="n">
        <v>1</v>
      </c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</row>
    <row r="108" customFormat="false" ht="15.95" hidden="false" customHeight="true" outlineLevel="0" collapsed="false">
      <c r="A108" s="27" t="n">
        <f aca="false">+A107+1</f>
        <v>2</v>
      </c>
      <c r="B108" s="28" t="s">
        <v>76</v>
      </c>
      <c r="C108" s="27" t="n">
        <v>1065</v>
      </c>
      <c r="D108" s="29"/>
      <c r="E108" s="32" t="n">
        <v>1</v>
      </c>
      <c r="F108" s="32" t="n">
        <v>1</v>
      </c>
      <c r="G108" s="32" t="n">
        <v>1</v>
      </c>
      <c r="H108" s="32" t="n">
        <v>1</v>
      </c>
      <c r="I108" s="32" t="n">
        <v>1</v>
      </c>
      <c r="J108" s="32" t="n">
        <v>1</v>
      </c>
      <c r="K108" s="32" t="n">
        <v>1</v>
      </c>
      <c r="L108" s="32" t="n">
        <v>1</v>
      </c>
      <c r="M108" s="32" t="n">
        <v>1</v>
      </c>
      <c r="N108" s="32" t="n">
        <v>1</v>
      </c>
      <c r="O108" s="32" t="n">
        <v>1</v>
      </c>
      <c r="P108" s="32" t="n">
        <v>1</v>
      </c>
      <c r="Q108" s="32" t="n">
        <v>1</v>
      </c>
      <c r="R108" s="32" t="n">
        <v>1</v>
      </c>
      <c r="S108" s="32" t="n">
        <v>1</v>
      </c>
      <c r="T108" s="32" t="n">
        <v>1</v>
      </c>
      <c r="U108" s="32" t="n">
        <v>1</v>
      </c>
      <c r="V108" s="32" t="n">
        <v>1</v>
      </c>
      <c r="W108" s="32" t="n">
        <v>1</v>
      </c>
      <c r="X108" s="32" t="n">
        <v>1</v>
      </c>
      <c r="Y108" s="32" t="n">
        <v>1</v>
      </c>
      <c r="Z108" s="32" t="n">
        <v>1</v>
      </c>
      <c r="AA108" s="32" t="n">
        <v>1</v>
      </c>
      <c r="AB108" s="32" t="n">
        <v>1</v>
      </c>
      <c r="AC108" s="32" t="n">
        <v>1</v>
      </c>
      <c r="AD108" s="32" t="n">
        <v>1</v>
      </c>
      <c r="AE108" s="32" t="n">
        <v>1</v>
      </c>
      <c r="AF108" s="32" t="n">
        <v>1</v>
      </c>
      <c r="AG108" s="32" t="n">
        <v>1</v>
      </c>
      <c r="AH108" s="34" t="n">
        <v>1</v>
      </c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</row>
    <row r="109" customFormat="false" ht="15.95" hidden="false" customHeight="true" outlineLevel="0" collapsed="false">
      <c r="A109" s="27" t="n">
        <f aca="false">+A108+1</f>
        <v>3</v>
      </c>
      <c r="B109" s="28" t="s">
        <v>77</v>
      </c>
      <c r="C109" s="27" t="n">
        <v>767</v>
      </c>
      <c r="D109" s="29"/>
      <c r="E109" s="32" t="n">
        <v>1</v>
      </c>
      <c r="F109" s="32" t="n">
        <v>1</v>
      </c>
      <c r="G109" s="32" t="n">
        <v>1</v>
      </c>
      <c r="H109" s="32" t="n">
        <v>1</v>
      </c>
      <c r="I109" s="32" t="n">
        <v>1</v>
      </c>
      <c r="J109" s="32" t="n">
        <v>1</v>
      </c>
      <c r="K109" s="32" t="n">
        <v>1</v>
      </c>
      <c r="L109" s="32" t="n">
        <v>1</v>
      </c>
      <c r="M109" s="32" t="n">
        <v>1</v>
      </c>
      <c r="N109" s="32" t="n">
        <v>1</v>
      </c>
      <c r="O109" s="32" t="n">
        <v>1</v>
      </c>
      <c r="P109" s="32" t="n">
        <v>1</v>
      </c>
      <c r="Q109" s="32" t="n">
        <v>1</v>
      </c>
      <c r="R109" s="32" t="n">
        <v>1</v>
      </c>
      <c r="S109" s="32" t="n">
        <v>1</v>
      </c>
      <c r="T109" s="32" t="n">
        <v>1</v>
      </c>
      <c r="U109" s="32" t="n">
        <v>1</v>
      </c>
      <c r="V109" s="32" t="n">
        <v>1</v>
      </c>
      <c r="W109" s="32" t="n">
        <v>1</v>
      </c>
      <c r="X109" s="32" t="n">
        <v>1</v>
      </c>
      <c r="Y109" s="32" t="n">
        <v>1</v>
      </c>
      <c r="Z109" s="32" t="n">
        <v>1</v>
      </c>
      <c r="AA109" s="32" t="n">
        <v>1</v>
      </c>
      <c r="AB109" s="32" t="n">
        <v>1</v>
      </c>
      <c r="AC109" s="32" t="n">
        <v>1</v>
      </c>
      <c r="AD109" s="32" t="n">
        <v>1</v>
      </c>
      <c r="AE109" s="32" t="n">
        <v>1</v>
      </c>
      <c r="AF109" s="32" t="n">
        <v>1</v>
      </c>
      <c r="AG109" s="32" t="n">
        <v>1</v>
      </c>
      <c r="AH109" s="34" t="n">
        <v>1</v>
      </c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</row>
    <row r="110" customFormat="false" ht="15.95" hidden="false" customHeight="true" outlineLevel="0" collapsed="false">
      <c r="A110" s="27" t="n">
        <f aca="false">+A109+1</f>
        <v>4</v>
      </c>
      <c r="B110" s="28" t="s">
        <v>78</v>
      </c>
      <c r="C110" s="27" t="n">
        <v>754</v>
      </c>
      <c r="D110" s="29"/>
      <c r="E110" s="32" t="n">
        <v>1</v>
      </c>
      <c r="F110" s="32" t="n">
        <v>1</v>
      </c>
      <c r="G110" s="32" t="n">
        <v>1</v>
      </c>
      <c r="H110" s="32" t="n">
        <v>1</v>
      </c>
      <c r="I110" s="32" t="n">
        <v>1</v>
      </c>
      <c r="J110" s="32" t="n">
        <v>1</v>
      </c>
      <c r="K110" s="32" t="n">
        <v>1</v>
      </c>
      <c r="L110" s="32" t="n">
        <v>1</v>
      </c>
      <c r="M110" s="32" t="n">
        <v>1</v>
      </c>
      <c r="N110" s="32" t="n">
        <v>1</v>
      </c>
      <c r="O110" s="32" t="n">
        <v>1</v>
      </c>
      <c r="P110" s="32" t="n">
        <v>1</v>
      </c>
      <c r="Q110" s="32" t="n">
        <v>1</v>
      </c>
      <c r="R110" s="32" t="n">
        <v>1</v>
      </c>
      <c r="S110" s="32" t="n">
        <v>1</v>
      </c>
      <c r="T110" s="32" t="n">
        <v>1</v>
      </c>
      <c r="U110" s="32" t="n">
        <v>1</v>
      </c>
      <c r="V110" s="32" t="n">
        <v>1</v>
      </c>
      <c r="W110" s="32" t="n">
        <v>1</v>
      </c>
      <c r="X110" s="32" t="n">
        <v>1</v>
      </c>
      <c r="Y110" s="32" t="n">
        <v>1</v>
      </c>
      <c r="Z110" s="32" t="n">
        <v>1</v>
      </c>
      <c r="AA110" s="32" t="n">
        <v>1</v>
      </c>
      <c r="AB110" s="32" t="n">
        <v>1</v>
      </c>
      <c r="AC110" s="32" t="n">
        <v>1</v>
      </c>
      <c r="AD110" s="32" t="n">
        <v>1</v>
      </c>
      <c r="AE110" s="32" t="n">
        <v>1</v>
      </c>
      <c r="AF110" s="32" t="n">
        <v>1</v>
      </c>
      <c r="AG110" s="32" t="n">
        <v>1</v>
      </c>
      <c r="AH110" s="34" t="n">
        <v>1</v>
      </c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</row>
    <row r="111" customFormat="false" ht="15.95" hidden="false" customHeight="true" outlineLevel="0" collapsed="false">
      <c r="A111" s="27" t="n">
        <f aca="false">+A110+1</f>
        <v>5</v>
      </c>
      <c r="B111" s="28" t="s">
        <v>79</v>
      </c>
      <c r="C111" s="27" t="n">
        <v>1129</v>
      </c>
      <c r="D111" s="35"/>
      <c r="E111" s="32" t="n">
        <v>1</v>
      </c>
      <c r="F111" s="32" t="n">
        <v>1</v>
      </c>
      <c r="G111" s="32" t="n">
        <v>1</v>
      </c>
      <c r="H111" s="32" t="n">
        <v>1</v>
      </c>
      <c r="I111" s="32" t="n">
        <v>1</v>
      </c>
      <c r="J111" s="32" t="n">
        <v>1</v>
      </c>
      <c r="K111" s="32" t="n">
        <v>1</v>
      </c>
      <c r="L111" s="32" t="n">
        <v>1</v>
      </c>
      <c r="M111" s="32" t="n">
        <v>1</v>
      </c>
      <c r="N111" s="32" t="n">
        <v>1</v>
      </c>
      <c r="O111" s="32" t="n">
        <v>1</v>
      </c>
      <c r="P111" s="32" t="n">
        <v>1</v>
      </c>
      <c r="Q111" s="32" t="n">
        <v>1</v>
      </c>
      <c r="R111" s="32" t="n">
        <v>1</v>
      </c>
      <c r="S111" s="32" t="n">
        <v>1</v>
      </c>
      <c r="T111" s="32" t="n">
        <v>1</v>
      </c>
      <c r="U111" s="32" t="n">
        <v>1</v>
      </c>
      <c r="V111" s="32" t="n">
        <v>1</v>
      </c>
      <c r="W111" s="32" t="n">
        <v>1</v>
      </c>
      <c r="X111" s="32" t="n">
        <v>1</v>
      </c>
      <c r="Y111" s="32" t="n">
        <v>1</v>
      </c>
      <c r="Z111" s="32" t="n">
        <v>1</v>
      </c>
      <c r="AA111" s="32" t="n">
        <v>1</v>
      </c>
      <c r="AB111" s="32" t="n">
        <v>1</v>
      </c>
      <c r="AC111" s="32" t="n">
        <v>1</v>
      </c>
      <c r="AD111" s="32" t="n">
        <v>1</v>
      </c>
      <c r="AE111" s="32" t="n">
        <v>1</v>
      </c>
      <c r="AF111" s="32" t="n">
        <v>1</v>
      </c>
      <c r="AG111" s="32" t="n">
        <v>1</v>
      </c>
      <c r="AH111" s="34" t="n">
        <v>1</v>
      </c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</row>
    <row r="112" customFormat="false" ht="15.95" hidden="false" customHeight="true" outlineLevel="0" collapsed="false">
      <c r="A112" s="27" t="n">
        <f aca="false">+A111+1</f>
        <v>6</v>
      </c>
      <c r="B112" s="28" t="s">
        <v>80</v>
      </c>
      <c r="C112" s="27" t="n">
        <v>1129</v>
      </c>
      <c r="D112" s="35"/>
      <c r="E112" s="32" t="n">
        <v>1</v>
      </c>
      <c r="F112" s="32" t="n">
        <v>1</v>
      </c>
      <c r="G112" s="32" t="n">
        <v>1</v>
      </c>
      <c r="H112" s="32" t="n">
        <v>1</v>
      </c>
      <c r="I112" s="32" t="n">
        <v>1</v>
      </c>
      <c r="J112" s="32" t="n">
        <v>1</v>
      </c>
      <c r="K112" s="32" t="n">
        <v>1</v>
      </c>
      <c r="L112" s="32" t="n">
        <v>1</v>
      </c>
      <c r="M112" s="32" t="n">
        <v>1</v>
      </c>
      <c r="N112" s="32" t="n">
        <v>1</v>
      </c>
      <c r="O112" s="32" t="n">
        <v>1</v>
      </c>
      <c r="P112" s="32" t="n">
        <v>1</v>
      </c>
      <c r="Q112" s="32" t="n">
        <v>1</v>
      </c>
      <c r="R112" s="32" t="n">
        <v>1</v>
      </c>
      <c r="S112" s="32" t="n">
        <v>1</v>
      </c>
      <c r="T112" s="32" t="n">
        <v>1</v>
      </c>
      <c r="U112" s="32" t="n">
        <v>1</v>
      </c>
      <c r="V112" s="32" t="n">
        <v>1</v>
      </c>
      <c r="W112" s="32" t="n">
        <v>1</v>
      </c>
      <c r="X112" s="32" t="n">
        <v>1</v>
      </c>
      <c r="Y112" s="32" t="n">
        <v>1</v>
      </c>
      <c r="Z112" s="32" t="n">
        <v>1</v>
      </c>
      <c r="AA112" s="32" t="n">
        <v>1</v>
      </c>
      <c r="AB112" s="32" t="n">
        <v>1</v>
      </c>
      <c r="AC112" s="32" t="n">
        <v>1</v>
      </c>
      <c r="AD112" s="32" t="n">
        <v>1</v>
      </c>
      <c r="AE112" s="32" t="n">
        <v>1</v>
      </c>
      <c r="AF112" s="32" t="n">
        <v>1</v>
      </c>
      <c r="AG112" s="32" t="n">
        <v>1</v>
      </c>
      <c r="AH112" s="34" t="n">
        <v>1</v>
      </c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</row>
    <row r="113" customFormat="false" ht="15.95" hidden="false" customHeight="true" outlineLevel="0" collapsed="false">
      <c r="A113" s="27" t="n">
        <f aca="false">+A112+1</f>
        <v>7</v>
      </c>
      <c r="B113" s="28" t="s">
        <v>81</v>
      </c>
      <c r="C113" s="27" t="n">
        <v>822</v>
      </c>
      <c r="D113" s="29"/>
      <c r="E113" s="32" t="n">
        <v>1</v>
      </c>
      <c r="F113" s="32" t="n">
        <v>1</v>
      </c>
      <c r="G113" s="32" t="n">
        <v>1</v>
      </c>
      <c r="H113" s="32" t="n">
        <v>1</v>
      </c>
      <c r="I113" s="32" t="n">
        <v>1</v>
      </c>
      <c r="J113" s="32" t="n">
        <v>1</v>
      </c>
      <c r="K113" s="32" t="n">
        <v>1</v>
      </c>
      <c r="L113" s="32" t="n">
        <v>1</v>
      </c>
      <c r="M113" s="32" t="n">
        <v>1</v>
      </c>
      <c r="N113" s="32" t="n">
        <v>1</v>
      </c>
      <c r="O113" s="32" t="n">
        <v>1</v>
      </c>
      <c r="P113" s="32" t="n">
        <v>1</v>
      </c>
      <c r="Q113" s="32" t="n">
        <v>1</v>
      </c>
      <c r="R113" s="32" t="n">
        <v>1</v>
      </c>
      <c r="S113" s="32" t="n">
        <v>1</v>
      </c>
      <c r="T113" s="32" t="n">
        <v>1</v>
      </c>
      <c r="U113" s="32" t="n">
        <v>1</v>
      </c>
      <c r="V113" s="32" t="n">
        <v>1</v>
      </c>
      <c r="W113" s="32" t="n">
        <v>1</v>
      </c>
      <c r="X113" s="32" t="n">
        <v>1</v>
      </c>
      <c r="Y113" s="32" t="n">
        <v>1</v>
      </c>
      <c r="Z113" s="32" t="n">
        <v>1</v>
      </c>
      <c r="AA113" s="32" t="n">
        <v>1</v>
      </c>
      <c r="AB113" s="32" t="n">
        <v>1</v>
      </c>
      <c r="AC113" s="32" t="n">
        <v>1</v>
      </c>
      <c r="AD113" s="32" t="n">
        <v>1</v>
      </c>
      <c r="AE113" s="32" t="n">
        <v>1</v>
      </c>
      <c r="AF113" s="32" t="n">
        <v>1</v>
      </c>
      <c r="AG113" s="32" t="n">
        <v>1</v>
      </c>
      <c r="AH113" s="34" t="n">
        <v>1</v>
      </c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</row>
    <row r="114" customFormat="false" ht="15.95" hidden="false" customHeight="true" outlineLevel="0" collapsed="false">
      <c r="A114" s="27" t="n">
        <f aca="false">+A113+1</f>
        <v>8</v>
      </c>
      <c r="B114" s="28" t="s">
        <v>82</v>
      </c>
      <c r="C114" s="27" t="n">
        <v>854</v>
      </c>
      <c r="D114" s="29"/>
      <c r="E114" s="32" t="n">
        <v>1</v>
      </c>
      <c r="F114" s="32" t="n">
        <v>1</v>
      </c>
      <c r="G114" s="32" t="n">
        <v>1</v>
      </c>
      <c r="H114" s="32" t="n">
        <v>1</v>
      </c>
      <c r="I114" s="32" t="n">
        <v>1</v>
      </c>
      <c r="J114" s="32" t="n">
        <v>1</v>
      </c>
      <c r="K114" s="32" t="n">
        <v>1</v>
      </c>
      <c r="L114" s="32" t="n">
        <v>1</v>
      </c>
      <c r="M114" s="32" t="n">
        <v>1</v>
      </c>
      <c r="N114" s="32" t="n">
        <v>1</v>
      </c>
      <c r="O114" s="32" t="n">
        <v>1</v>
      </c>
      <c r="P114" s="32" t="n">
        <v>1</v>
      </c>
      <c r="Q114" s="32" t="n">
        <v>1</v>
      </c>
      <c r="R114" s="32" t="n">
        <v>1</v>
      </c>
      <c r="S114" s="32" t="n">
        <v>1</v>
      </c>
      <c r="T114" s="32" t="n">
        <v>1</v>
      </c>
      <c r="U114" s="32" t="n">
        <v>1</v>
      </c>
      <c r="V114" s="32" t="n">
        <v>1</v>
      </c>
      <c r="W114" s="32" t="n">
        <v>1</v>
      </c>
      <c r="X114" s="32" t="n">
        <v>1</v>
      </c>
      <c r="Y114" s="32" t="n">
        <v>1</v>
      </c>
      <c r="Z114" s="32" t="n">
        <v>1</v>
      </c>
      <c r="AA114" s="32" t="n">
        <v>1</v>
      </c>
      <c r="AB114" s="32" t="n">
        <v>1</v>
      </c>
      <c r="AC114" s="32" t="n">
        <v>1</v>
      </c>
      <c r="AD114" s="32" t="n">
        <v>1</v>
      </c>
      <c r="AE114" s="32" t="n">
        <v>1</v>
      </c>
      <c r="AF114" s="32" t="n">
        <v>1</v>
      </c>
      <c r="AG114" s="32" t="n">
        <v>1</v>
      </c>
      <c r="AH114" s="34" t="n">
        <v>1</v>
      </c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</row>
    <row r="115" customFormat="false" ht="15.95" hidden="false" customHeight="true" outlineLevel="0" collapsed="false">
      <c r="A115" s="27" t="n">
        <f aca="false">+A114+1</f>
        <v>9</v>
      </c>
      <c r="B115" s="28" t="s">
        <v>83</v>
      </c>
      <c r="C115" s="27" t="n">
        <v>860</v>
      </c>
      <c r="D115" s="29"/>
      <c r="E115" s="32" t="n">
        <v>1</v>
      </c>
      <c r="F115" s="32" t="n">
        <v>1</v>
      </c>
      <c r="G115" s="32" t="n">
        <v>1</v>
      </c>
      <c r="H115" s="32" t="n">
        <v>1</v>
      </c>
      <c r="I115" s="32" t="n">
        <v>1</v>
      </c>
      <c r="J115" s="32" t="n">
        <v>1</v>
      </c>
      <c r="K115" s="32" t="n">
        <v>1</v>
      </c>
      <c r="L115" s="32" t="n">
        <v>1</v>
      </c>
      <c r="M115" s="32" t="n">
        <v>1</v>
      </c>
      <c r="N115" s="32" t="n">
        <v>1</v>
      </c>
      <c r="O115" s="32" t="n">
        <v>1</v>
      </c>
      <c r="P115" s="32" t="n">
        <v>1</v>
      </c>
      <c r="Q115" s="32" t="n">
        <v>1</v>
      </c>
      <c r="R115" s="32" t="n">
        <v>1</v>
      </c>
      <c r="S115" s="32" t="n">
        <v>1</v>
      </c>
      <c r="T115" s="32" t="n">
        <v>1</v>
      </c>
      <c r="U115" s="32" t="n">
        <v>1</v>
      </c>
      <c r="V115" s="32" t="n">
        <v>1</v>
      </c>
      <c r="W115" s="32" t="n">
        <v>1</v>
      </c>
      <c r="X115" s="32" t="n">
        <v>1</v>
      </c>
      <c r="Y115" s="32" t="n">
        <v>1</v>
      </c>
      <c r="Z115" s="32" t="n">
        <v>1</v>
      </c>
      <c r="AA115" s="32" t="n">
        <v>1</v>
      </c>
      <c r="AB115" s="32" t="n">
        <v>1</v>
      </c>
      <c r="AC115" s="32" t="n">
        <v>1</v>
      </c>
      <c r="AD115" s="32" t="n">
        <v>1</v>
      </c>
      <c r="AE115" s="32" t="n">
        <v>1</v>
      </c>
      <c r="AF115" s="32" t="n">
        <v>1</v>
      </c>
      <c r="AG115" s="32" t="n">
        <v>1</v>
      </c>
      <c r="AH115" s="34" t="n">
        <v>1</v>
      </c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</row>
    <row r="116" customFormat="false" ht="15.95" hidden="false" customHeight="true" outlineLevel="0" collapsed="false">
      <c r="A116" s="27" t="n">
        <f aca="false">+A115+1</f>
        <v>10</v>
      </c>
      <c r="B116" s="28" t="s">
        <v>84</v>
      </c>
      <c r="C116" s="27" t="n">
        <v>800</v>
      </c>
      <c r="D116" s="29"/>
      <c r="E116" s="32" t="n">
        <v>1</v>
      </c>
      <c r="F116" s="32" t="n">
        <v>1</v>
      </c>
      <c r="G116" s="32" t="n">
        <v>1</v>
      </c>
      <c r="H116" s="32" t="n">
        <v>1</v>
      </c>
      <c r="I116" s="32" t="n">
        <v>1</v>
      </c>
      <c r="J116" s="32" t="n">
        <v>1</v>
      </c>
      <c r="K116" s="32" t="n">
        <v>1</v>
      </c>
      <c r="L116" s="32" t="n">
        <v>1</v>
      </c>
      <c r="M116" s="32" t="n">
        <v>1</v>
      </c>
      <c r="N116" s="32" t="n">
        <v>1</v>
      </c>
      <c r="O116" s="32" t="n">
        <v>1</v>
      </c>
      <c r="P116" s="32" t="n">
        <v>1</v>
      </c>
      <c r="Q116" s="32" t="n">
        <v>1</v>
      </c>
      <c r="R116" s="32" t="n">
        <v>1</v>
      </c>
      <c r="S116" s="32" t="n">
        <v>1</v>
      </c>
      <c r="T116" s="32" t="n">
        <v>1</v>
      </c>
      <c r="U116" s="32" t="n">
        <v>1</v>
      </c>
      <c r="V116" s="32" t="n">
        <v>1</v>
      </c>
      <c r="W116" s="32" t="n">
        <v>1</v>
      </c>
      <c r="X116" s="32" t="n">
        <v>1</v>
      </c>
      <c r="Y116" s="32" t="n">
        <v>1</v>
      </c>
      <c r="Z116" s="32" t="n">
        <v>1</v>
      </c>
      <c r="AA116" s="32" t="n">
        <v>1</v>
      </c>
      <c r="AB116" s="32" t="n">
        <v>1</v>
      </c>
      <c r="AC116" s="32" t="n">
        <v>1</v>
      </c>
      <c r="AD116" s="32" t="n">
        <v>1</v>
      </c>
      <c r="AE116" s="32" t="n">
        <v>1</v>
      </c>
      <c r="AF116" s="32" t="n">
        <v>1</v>
      </c>
      <c r="AG116" s="32" t="n">
        <v>1</v>
      </c>
      <c r="AH116" s="34" t="n">
        <v>1</v>
      </c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</row>
    <row r="117" customFormat="false" ht="15.95" hidden="false" customHeight="true" outlineLevel="0" collapsed="false">
      <c r="A117" s="27" t="n">
        <f aca="false">+A116+1</f>
        <v>11</v>
      </c>
      <c r="B117" s="28" t="s">
        <v>85</v>
      </c>
      <c r="C117" s="27" t="n">
        <v>818</v>
      </c>
      <c r="D117" s="35"/>
      <c r="E117" s="32" t="n">
        <v>1</v>
      </c>
      <c r="F117" s="32" t="n">
        <v>1</v>
      </c>
      <c r="G117" s="32" t="n">
        <v>1</v>
      </c>
      <c r="H117" s="32" t="n">
        <v>1</v>
      </c>
      <c r="I117" s="32" t="n">
        <v>1</v>
      </c>
      <c r="J117" s="32" t="n">
        <v>1</v>
      </c>
      <c r="K117" s="32" t="n">
        <v>1</v>
      </c>
      <c r="L117" s="32" t="n">
        <v>1</v>
      </c>
      <c r="M117" s="32" t="n">
        <v>1</v>
      </c>
      <c r="N117" s="32" t="n">
        <v>1</v>
      </c>
      <c r="O117" s="32" t="n">
        <v>1</v>
      </c>
      <c r="P117" s="32" t="n">
        <v>1</v>
      </c>
      <c r="Q117" s="32" t="n">
        <v>1</v>
      </c>
      <c r="R117" s="32" t="n">
        <v>1</v>
      </c>
      <c r="S117" s="32" t="n">
        <v>1</v>
      </c>
      <c r="T117" s="32" t="n">
        <v>1</v>
      </c>
      <c r="U117" s="32" t="n">
        <v>1</v>
      </c>
      <c r="V117" s="32" t="n">
        <v>1</v>
      </c>
      <c r="W117" s="32" t="n">
        <v>1</v>
      </c>
      <c r="X117" s="32" t="n">
        <v>1</v>
      </c>
      <c r="Y117" s="32" t="n">
        <v>1</v>
      </c>
      <c r="Z117" s="32" t="n">
        <v>1</v>
      </c>
      <c r="AA117" s="32" t="n">
        <v>1</v>
      </c>
      <c r="AB117" s="32" t="n">
        <v>1</v>
      </c>
      <c r="AC117" s="32" t="n">
        <v>1</v>
      </c>
      <c r="AD117" s="32" t="n">
        <v>1</v>
      </c>
      <c r="AE117" s="32" t="n">
        <v>1</v>
      </c>
      <c r="AF117" s="32" t="n">
        <v>1</v>
      </c>
      <c r="AG117" s="32" t="n">
        <v>1</v>
      </c>
      <c r="AH117" s="34" t="n">
        <v>1</v>
      </c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</row>
    <row r="118" customFormat="false" ht="15.95" hidden="false" customHeight="true" outlineLevel="0" collapsed="false">
      <c r="A118" s="27" t="n">
        <f aca="false">+A117+1</f>
        <v>12</v>
      </c>
      <c r="B118" s="28" t="s">
        <v>86</v>
      </c>
      <c r="C118" s="27" t="n">
        <v>1129</v>
      </c>
      <c r="D118" s="29"/>
      <c r="E118" s="32" t="n">
        <v>1</v>
      </c>
      <c r="F118" s="32" t="n">
        <v>1</v>
      </c>
      <c r="G118" s="32" t="n">
        <v>1</v>
      </c>
      <c r="H118" s="32" t="n">
        <v>1</v>
      </c>
      <c r="I118" s="32" t="n">
        <v>1</v>
      </c>
      <c r="J118" s="32" t="n">
        <v>1</v>
      </c>
      <c r="K118" s="32" t="n">
        <v>1</v>
      </c>
      <c r="L118" s="32" t="n">
        <v>1</v>
      </c>
      <c r="M118" s="32" t="n">
        <v>1</v>
      </c>
      <c r="N118" s="32" t="n">
        <v>1</v>
      </c>
      <c r="O118" s="32" t="n">
        <v>1</v>
      </c>
      <c r="P118" s="32" t="n">
        <v>1</v>
      </c>
      <c r="Q118" s="32" t="n">
        <v>1</v>
      </c>
      <c r="R118" s="32" t="n">
        <v>1</v>
      </c>
      <c r="S118" s="32" t="n">
        <v>1</v>
      </c>
      <c r="T118" s="32" t="n">
        <v>1</v>
      </c>
      <c r="U118" s="32" t="n">
        <v>1</v>
      </c>
      <c r="V118" s="32" t="n">
        <v>1</v>
      </c>
      <c r="W118" s="32" t="n">
        <v>1</v>
      </c>
      <c r="X118" s="32" t="n">
        <v>1</v>
      </c>
      <c r="Y118" s="32" t="n">
        <v>1</v>
      </c>
      <c r="Z118" s="32" t="n">
        <v>1</v>
      </c>
      <c r="AA118" s="32" t="n">
        <v>1</v>
      </c>
      <c r="AB118" s="32" t="n">
        <v>1</v>
      </c>
      <c r="AC118" s="32" t="n">
        <v>1</v>
      </c>
      <c r="AD118" s="32" t="n">
        <v>1</v>
      </c>
      <c r="AE118" s="32" t="n">
        <v>1</v>
      </c>
      <c r="AF118" s="32" t="n">
        <v>1</v>
      </c>
      <c r="AG118" s="32" t="n">
        <v>1</v>
      </c>
      <c r="AH118" s="34" t="n">
        <v>1</v>
      </c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</row>
    <row r="119" customFormat="false" ht="15.95" hidden="false" customHeight="true" outlineLevel="0" collapsed="false">
      <c r="A119" s="27" t="n">
        <f aca="false">+A118+1</f>
        <v>13</v>
      </c>
      <c r="B119" s="28" t="s">
        <v>87</v>
      </c>
      <c r="C119" s="27" t="n">
        <v>1129</v>
      </c>
      <c r="D119" s="29"/>
      <c r="E119" s="32" t="n">
        <v>1</v>
      </c>
      <c r="F119" s="32" t="n">
        <v>1</v>
      </c>
      <c r="G119" s="32" t="n">
        <v>1</v>
      </c>
      <c r="H119" s="32" t="n">
        <v>1</v>
      </c>
      <c r="I119" s="32" t="n">
        <v>1</v>
      </c>
      <c r="J119" s="32" t="n">
        <v>1</v>
      </c>
      <c r="K119" s="32" t="n">
        <v>1</v>
      </c>
      <c r="L119" s="32" t="n">
        <v>1</v>
      </c>
      <c r="M119" s="32" t="n">
        <v>1</v>
      </c>
      <c r="N119" s="32" t="n">
        <v>1</v>
      </c>
      <c r="O119" s="32" t="n">
        <v>1</v>
      </c>
      <c r="P119" s="32" t="n">
        <v>1</v>
      </c>
      <c r="Q119" s="32" t="n">
        <v>1</v>
      </c>
      <c r="R119" s="32" t="n">
        <v>1</v>
      </c>
      <c r="S119" s="32" t="n">
        <v>1</v>
      </c>
      <c r="T119" s="32" t="n">
        <v>1</v>
      </c>
      <c r="U119" s="32" t="n">
        <v>1</v>
      </c>
      <c r="V119" s="32" t="n">
        <v>1</v>
      </c>
      <c r="W119" s="32" t="n">
        <v>1</v>
      </c>
      <c r="X119" s="32" t="n">
        <v>1</v>
      </c>
      <c r="Y119" s="32" t="n">
        <v>1</v>
      </c>
      <c r="Z119" s="32" t="n">
        <v>1</v>
      </c>
      <c r="AA119" s="32" t="n">
        <v>1</v>
      </c>
      <c r="AB119" s="32" t="n">
        <v>1</v>
      </c>
      <c r="AC119" s="32" t="n">
        <v>1</v>
      </c>
      <c r="AD119" s="32" t="n">
        <v>1</v>
      </c>
      <c r="AE119" s="32" t="n">
        <v>1</v>
      </c>
      <c r="AF119" s="32" t="n">
        <v>1</v>
      </c>
      <c r="AG119" s="32" t="n">
        <v>1</v>
      </c>
      <c r="AH119" s="34" t="n">
        <v>1</v>
      </c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</row>
    <row r="120" customFormat="false" ht="15.95" hidden="false" customHeight="true" outlineLevel="0" collapsed="false">
      <c r="A120" s="27" t="n">
        <f aca="false">+A119+1</f>
        <v>14</v>
      </c>
      <c r="B120" s="28" t="s">
        <v>88</v>
      </c>
      <c r="C120" s="27" t="n">
        <v>893</v>
      </c>
      <c r="D120" s="29"/>
      <c r="E120" s="32" t="n">
        <v>1</v>
      </c>
      <c r="F120" s="32" t="n">
        <v>1</v>
      </c>
      <c r="G120" s="32" t="n">
        <v>1</v>
      </c>
      <c r="H120" s="32" t="n">
        <v>1</v>
      </c>
      <c r="I120" s="32" t="n">
        <v>1</v>
      </c>
      <c r="J120" s="32" t="n">
        <v>1</v>
      </c>
      <c r="K120" s="32" t="n">
        <v>1</v>
      </c>
      <c r="L120" s="32" t="n">
        <v>1</v>
      </c>
      <c r="M120" s="32" t="n">
        <v>1</v>
      </c>
      <c r="N120" s="32" t="n">
        <v>1</v>
      </c>
      <c r="O120" s="32" t="n">
        <v>1</v>
      </c>
      <c r="P120" s="32" t="n">
        <v>1</v>
      </c>
      <c r="Q120" s="32" t="n">
        <v>1</v>
      </c>
      <c r="R120" s="32" t="n">
        <v>1</v>
      </c>
      <c r="S120" s="32" t="n">
        <v>1</v>
      </c>
      <c r="T120" s="32" t="n">
        <v>1</v>
      </c>
      <c r="U120" s="32" t="n">
        <v>1</v>
      </c>
      <c r="V120" s="32" t="n">
        <v>1</v>
      </c>
      <c r="W120" s="32" t="n">
        <v>1</v>
      </c>
      <c r="X120" s="32" t="n">
        <v>1</v>
      </c>
      <c r="Y120" s="32" t="n">
        <v>1</v>
      </c>
      <c r="Z120" s="32" t="n">
        <v>1</v>
      </c>
      <c r="AA120" s="32" t="n">
        <v>1</v>
      </c>
      <c r="AB120" s="32" t="n">
        <v>1</v>
      </c>
      <c r="AC120" s="32" t="n">
        <v>1</v>
      </c>
      <c r="AD120" s="32" t="n">
        <v>1</v>
      </c>
      <c r="AE120" s="32" t="n">
        <v>1</v>
      </c>
      <c r="AF120" s="32" t="n">
        <v>1</v>
      </c>
      <c r="AG120" s="32" t="n">
        <v>1</v>
      </c>
      <c r="AH120" s="34" t="n">
        <v>1</v>
      </c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</row>
    <row r="121" customFormat="false" ht="15.95" hidden="false" customHeight="true" outlineLevel="0" collapsed="false">
      <c r="A121" s="27" t="n">
        <f aca="false">+A120+1</f>
        <v>15</v>
      </c>
      <c r="B121" s="28" t="s">
        <v>89</v>
      </c>
      <c r="C121" s="27" t="n">
        <v>897</v>
      </c>
      <c r="D121" s="29"/>
      <c r="E121" s="32" t="n">
        <v>1</v>
      </c>
      <c r="F121" s="32" t="n">
        <v>1</v>
      </c>
      <c r="G121" s="32" t="n">
        <v>1</v>
      </c>
      <c r="H121" s="32" t="n">
        <v>1</v>
      </c>
      <c r="I121" s="32" t="n">
        <v>1</v>
      </c>
      <c r="J121" s="32" t="n">
        <v>1</v>
      </c>
      <c r="K121" s="32" t="n">
        <v>1</v>
      </c>
      <c r="L121" s="32" t="n">
        <v>1</v>
      </c>
      <c r="M121" s="32" t="n">
        <v>1</v>
      </c>
      <c r="N121" s="32" t="n">
        <v>1</v>
      </c>
      <c r="O121" s="32" t="n">
        <v>1</v>
      </c>
      <c r="P121" s="32" t="n">
        <v>1</v>
      </c>
      <c r="Q121" s="32" t="n">
        <v>1</v>
      </c>
      <c r="R121" s="32" t="n">
        <v>1</v>
      </c>
      <c r="S121" s="32" t="n">
        <v>1</v>
      </c>
      <c r="T121" s="32" t="n">
        <v>1</v>
      </c>
      <c r="U121" s="32" t="n">
        <v>1</v>
      </c>
      <c r="V121" s="32" t="n">
        <v>1</v>
      </c>
      <c r="W121" s="32" t="n">
        <v>1</v>
      </c>
      <c r="X121" s="32" t="n">
        <v>1</v>
      </c>
      <c r="Y121" s="32" t="n">
        <v>1</v>
      </c>
      <c r="Z121" s="32" t="n">
        <v>1</v>
      </c>
      <c r="AA121" s="32" t="n">
        <v>1</v>
      </c>
      <c r="AB121" s="32" t="n">
        <v>1</v>
      </c>
      <c r="AC121" s="32" t="n">
        <v>1</v>
      </c>
      <c r="AD121" s="32" t="n">
        <v>1</v>
      </c>
      <c r="AE121" s="32" t="n">
        <v>1</v>
      </c>
      <c r="AF121" s="32" t="n">
        <v>1</v>
      </c>
      <c r="AG121" s="32" t="n">
        <v>1</v>
      </c>
      <c r="AH121" s="34" t="n">
        <v>1</v>
      </c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</row>
    <row r="122" customFormat="false" ht="15.95" hidden="false" customHeight="true" outlineLevel="0" collapsed="false">
      <c r="A122" s="27" t="n">
        <f aca="false">+A121+1</f>
        <v>16</v>
      </c>
      <c r="B122" s="28" t="s">
        <v>90</v>
      </c>
      <c r="C122" s="27" t="n">
        <v>846</v>
      </c>
      <c r="D122" s="29"/>
      <c r="E122" s="32" t="n">
        <v>1</v>
      </c>
      <c r="F122" s="32" t="n">
        <v>1</v>
      </c>
      <c r="G122" s="32" t="n">
        <v>1</v>
      </c>
      <c r="H122" s="32" t="n">
        <v>1</v>
      </c>
      <c r="I122" s="32" t="n">
        <v>1</v>
      </c>
      <c r="J122" s="32" t="n">
        <v>1</v>
      </c>
      <c r="K122" s="32" t="n">
        <v>1</v>
      </c>
      <c r="L122" s="32" t="n">
        <v>1</v>
      </c>
      <c r="M122" s="32" t="n">
        <v>1</v>
      </c>
      <c r="N122" s="32" t="n">
        <v>1</v>
      </c>
      <c r="O122" s="32" t="n">
        <v>1</v>
      </c>
      <c r="P122" s="32" t="n">
        <v>1</v>
      </c>
      <c r="Q122" s="32" t="n">
        <v>1</v>
      </c>
      <c r="R122" s="32" t="n">
        <v>1</v>
      </c>
      <c r="S122" s="32" t="n">
        <v>1</v>
      </c>
      <c r="T122" s="32" t="n">
        <v>1</v>
      </c>
      <c r="U122" s="32" t="n">
        <v>1</v>
      </c>
      <c r="V122" s="32" t="n">
        <v>1</v>
      </c>
      <c r="W122" s="32" t="n">
        <v>1</v>
      </c>
      <c r="X122" s="32" t="n">
        <v>1</v>
      </c>
      <c r="Y122" s="32" t="n">
        <v>1</v>
      </c>
      <c r="Z122" s="32" t="n">
        <v>1</v>
      </c>
      <c r="AA122" s="32" t="n">
        <v>1</v>
      </c>
      <c r="AB122" s="32" t="n">
        <v>1</v>
      </c>
      <c r="AC122" s="32" t="n">
        <v>1</v>
      </c>
      <c r="AD122" s="32" t="n">
        <v>1</v>
      </c>
      <c r="AE122" s="32" t="n">
        <v>1</v>
      </c>
      <c r="AF122" s="32" t="n">
        <v>1</v>
      </c>
      <c r="AG122" s="32" t="n">
        <v>1</v>
      </c>
      <c r="AH122" s="34" t="n">
        <v>1</v>
      </c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</row>
    <row r="123" customFormat="false" ht="15.95" hidden="false" customHeight="true" outlineLevel="0" collapsed="false">
      <c r="A123" s="36" t="n">
        <f aca="false">+A122+1</f>
        <v>17</v>
      </c>
      <c r="B123" s="37" t="s">
        <v>91</v>
      </c>
      <c r="C123" s="36" t="n">
        <v>846</v>
      </c>
      <c r="D123" s="38"/>
      <c r="E123" s="41" t="n">
        <v>0</v>
      </c>
      <c r="F123" s="41" t="n">
        <v>0</v>
      </c>
      <c r="G123" s="41" t="n">
        <v>0</v>
      </c>
      <c r="H123" s="41" t="n">
        <v>0</v>
      </c>
      <c r="I123" s="41" t="n">
        <v>0.2</v>
      </c>
      <c r="J123" s="41" t="n">
        <v>0.3</v>
      </c>
      <c r="K123" s="41" t="n">
        <v>0.5</v>
      </c>
      <c r="L123" s="41" t="n">
        <v>0.7</v>
      </c>
      <c r="M123" s="41" t="n">
        <v>0.9</v>
      </c>
      <c r="N123" s="32" t="n">
        <v>1</v>
      </c>
      <c r="O123" s="32" t="n">
        <v>1</v>
      </c>
      <c r="P123" s="32" t="n">
        <v>1</v>
      </c>
      <c r="Q123" s="32" t="n">
        <v>1</v>
      </c>
      <c r="R123" s="32" t="n">
        <v>1</v>
      </c>
      <c r="S123" s="32" t="n">
        <v>1</v>
      </c>
      <c r="T123" s="32" t="n">
        <v>1</v>
      </c>
      <c r="U123" s="32" t="n">
        <v>1</v>
      </c>
      <c r="V123" s="32" t="n">
        <v>1</v>
      </c>
      <c r="W123" s="32" t="n">
        <v>1</v>
      </c>
      <c r="X123" s="32" t="n">
        <v>1</v>
      </c>
      <c r="Y123" s="32" t="n">
        <v>1</v>
      </c>
      <c r="Z123" s="32" t="n">
        <v>1</v>
      </c>
      <c r="AA123" s="32" t="n">
        <v>1</v>
      </c>
      <c r="AB123" s="32" t="n">
        <v>1</v>
      </c>
      <c r="AC123" s="32" t="n">
        <v>1</v>
      </c>
      <c r="AD123" s="32" t="n">
        <v>1</v>
      </c>
      <c r="AE123" s="32" t="n">
        <v>1</v>
      </c>
      <c r="AF123" s="32" t="n">
        <v>1</v>
      </c>
      <c r="AG123" s="32" t="n">
        <v>1</v>
      </c>
      <c r="AH123" s="34" t="n">
        <v>1</v>
      </c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</row>
    <row r="124" customFormat="false" ht="15.95" hidden="false" customHeight="true" outlineLevel="0" collapsed="false">
      <c r="A124" s="27" t="n">
        <f aca="false">+A123+1</f>
        <v>18</v>
      </c>
      <c r="B124" s="28" t="s">
        <v>92</v>
      </c>
      <c r="C124" s="27" t="n">
        <v>846</v>
      </c>
      <c r="D124" s="29"/>
      <c r="E124" s="32" t="n">
        <v>1</v>
      </c>
      <c r="F124" s="32" t="n">
        <v>1</v>
      </c>
      <c r="G124" s="32" t="n">
        <v>1</v>
      </c>
      <c r="H124" s="32" t="n">
        <v>1</v>
      </c>
      <c r="I124" s="32" t="n">
        <v>1</v>
      </c>
      <c r="J124" s="32" t="n">
        <v>1</v>
      </c>
      <c r="K124" s="32" t="n">
        <v>1</v>
      </c>
      <c r="L124" s="32" t="n">
        <v>1</v>
      </c>
      <c r="M124" s="32" t="n">
        <v>1</v>
      </c>
      <c r="N124" s="32" t="n">
        <v>1</v>
      </c>
      <c r="O124" s="32" t="n">
        <v>1</v>
      </c>
      <c r="P124" s="32" t="n">
        <v>1</v>
      </c>
      <c r="Q124" s="32" t="n">
        <v>1</v>
      </c>
      <c r="R124" s="32" t="n">
        <v>1</v>
      </c>
      <c r="S124" s="32" t="n">
        <v>1</v>
      </c>
      <c r="T124" s="32" t="n">
        <v>1</v>
      </c>
      <c r="U124" s="32" t="n">
        <v>1</v>
      </c>
      <c r="V124" s="32" t="n">
        <v>1</v>
      </c>
      <c r="W124" s="32" t="n">
        <v>1</v>
      </c>
      <c r="X124" s="32" t="n">
        <v>1</v>
      </c>
      <c r="Y124" s="32" t="n">
        <v>1</v>
      </c>
      <c r="Z124" s="32" t="n">
        <v>1</v>
      </c>
      <c r="AA124" s="32" t="n">
        <v>1</v>
      </c>
      <c r="AB124" s="32" t="n">
        <v>1</v>
      </c>
      <c r="AC124" s="32" t="n">
        <v>1</v>
      </c>
      <c r="AD124" s="32" t="n">
        <v>1</v>
      </c>
      <c r="AE124" s="32" t="n">
        <v>1</v>
      </c>
      <c r="AF124" s="32" t="n">
        <v>1</v>
      </c>
      <c r="AG124" s="32" t="n">
        <v>1</v>
      </c>
      <c r="AH124" s="34" t="n">
        <v>1</v>
      </c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</row>
    <row r="125" customFormat="false" ht="15.95" hidden="false" customHeight="true" outlineLevel="0" collapsed="false">
      <c r="A125" s="27" t="n">
        <f aca="false">+A124+1</f>
        <v>19</v>
      </c>
      <c r="B125" s="28" t="s">
        <v>93</v>
      </c>
      <c r="C125" s="27" t="n">
        <v>683</v>
      </c>
      <c r="D125" s="29"/>
      <c r="E125" s="32" t="n">
        <v>1</v>
      </c>
      <c r="F125" s="32" t="n">
        <v>1</v>
      </c>
      <c r="G125" s="32" t="n">
        <v>1</v>
      </c>
      <c r="H125" s="32" t="n">
        <v>1</v>
      </c>
      <c r="I125" s="32" t="n">
        <v>1</v>
      </c>
      <c r="J125" s="32" t="n">
        <v>1</v>
      </c>
      <c r="K125" s="32" t="n">
        <v>1</v>
      </c>
      <c r="L125" s="32" t="n">
        <v>1</v>
      </c>
      <c r="M125" s="32" t="n">
        <v>1</v>
      </c>
      <c r="N125" s="32" t="n">
        <v>1</v>
      </c>
      <c r="O125" s="32" t="n">
        <v>1</v>
      </c>
      <c r="P125" s="32" t="n">
        <v>1</v>
      </c>
      <c r="Q125" s="32" t="n">
        <v>1</v>
      </c>
      <c r="R125" s="32" t="n">
        <v>1</v>
      </c>
      <c r="S125" s="32" t="n">
        <v>1</v>
      </c>
      <c r="T125" s="32" t="n">
        <v>1</v>
      </c>
      <c r="U125" s="32" t="n">
        <v>1</v>
      </c>
      <c r="V125" s="32" t="n">
        <v>1</v>
      </c>
      <c r="W125" s="32" t="n">
        <v>1</v>
      </c>
      <c r="X125" s="32" t="n">
        <v>1</v>
      </c>
      <c r="Y125" s="32" t="n">
        <v>1</v>
      </c>
      <c r="Z125" s="32" t="n">
        <v>1</v>
      </c>
      <c r="AA125" s="32" t="n">
        <v>1</v>
      </c>
      <c r="AB125" s="32" t="n">
        <v>1</v>
      </c>
      <c r="AC125" s="32" t="n">
        <v>1</v>
      </c>
      <c r="AD125" s="32" t="n">
        <v>1</v>
      </c>
      <c r="AE125" s="32" t="n">
        <v>1</v>
      </c>
      <c r="AF125" s="32" t="n">
        <v>1</v>
      </c>
      <c r="AG125" s="32" t="n">
        <v>1</v>
      </c>
      <c r="AH125" s="34" t="n">
        <v>1</v>
      </c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</row>
    <row r="126" customFormat="false" ht="15.95" hidden="false" customHeight="true" outlineLevel="0" collapsed="false">
      <c r="A126" s="27" t="n">
        <f aca="false">+A125+1</f>
        <v>20</v>
      </c>
      <c r="B126" s="28" t="s">
        <v>94</v>
      </c>
      <c r="C126" s="27" t="n">
        <v>1148</v>
      </c>
      <c r="D126" s="29"/>
      <c r="E126" s="32" t="n">
        <v>1</v>
      </c>
      <c r="F126" s="32" t="n">
        <v>1</v>
      </c>
      <c r="G126" s="32" t="n">
        <v>1</v>
      </c>
      <c r="H126" s="32" t="n">
        <v>1</v>
      </c>
      <c r="I126" s="32" t="n">
        <v>1</v>
      </c>
      <c r="J126" s="32" t="n">
        <v>1</v>
      </c>
      <c r="K126" s="32" t="n">
        <v>1</v>
      </c>
      <c r="L126" s="32" t="n">
        <v>1</v>
      </c>
      <c r="M126" s="32" t="n">
        <v>1</v>
      </c>
      <c r="N126" s="32" t="n">
        <v>1</v>
      </c>
      <c r="O126" s="32" t="n">
        <v>1</v>
      </c>
      <c r="P126" s="32" t="n">
        <v>1</v>
      </c>
      <c r="Q126" s="32" t="n">
        <v>1</v>
      </c>
      <c r="R126" s="32" t="n">
        <v>1</v>
      </c>
      <c r="S126" s="32" t="n">
        <v>1</v>
      </c>
      <c r="T126" s="32" t="n">
        <v>1</v>
      </c>
      <c r="U126" s="32" t="n">
        <v>1</v>
      </c>
      <c r="V126" s="32" t="n">
        <v>1</v>
      </c>
      <c r="W126" s="32" t="n">
        <v>1</v>
      </c>
      <c r="X126" s="32" t="n">
        <v>1</v>
      </c>
      <c r="Y126" s="32" t="n">
        <v>1</v>
      </c>
      <c r="Z126" s="32" t="n">
        <v>1</v>
      </c>
      <c r="AA126" s="32" t="n">
        <v>1</v>
      </c>
      <c r="AB126" s="32" t="n">
        <v>1</v>
      </c>
      <c r="AC126" s="32" t="n">
        <v>1</v>
      </c>
      <c r="AD126" s="32" t="n">
        <v>1</v>
      </c>
      <c r="AE126" s="32" t="n">
        <v>1</v>
      </c>
      <c r="AF126" s="32" t="n">
        <v>1</v>
      </c>
      <c r="AG126" s="32" t="n">
        <v>1</v>
      </c>
      <c r="AH126" s="34" t="n">
        <v>1</v>
      </c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</row>
    <row r="127" customFormat="false" ht="15.95" hidden="false" customHeight="true" outlineLevel="0" collapsed="false">
      <c r="A127" s="27" t="n">
        <f aca="false">+A126+1</f>
        <v>21</v>
      </c>
      <c r="B127" s="28" t="s">
        <v>95</v>
      </c>
      <c r="C127" s="27" t="n">
        <v>1148</v>
      </c>
      <c r="D127" s="29"/>
      <c r="E127" s="32" t="n">
        <v>1</v>
      </c>
      <c r="F127" s="32" t="n">
        <v>1</v>
      </c>
      <c r="G127" s="32" t="n">
        <v>1</v>
      </c>
      <c r="H127" s="32" t="n">
        <v>1</v>
      </c>
      <c r="I127" s="32" t="n">
        <v>1</v>
      </c>
      <c r="J127" s="32" t="n">
        <v>1</v>
      </c>
      <c r="K127" s="32" t="n">
        <v>1</v>
      </c>
      <c r="L127" s="32" t="n">
        <v>1</v>
      </c>
      <c r="M127" s="32" t="n">
        <v>1</v>
      </c>
      <c r="N127" s="32" t="n">
        <v>1</v>
      </c>
      <c r="O127" s="32" t="n">
        <v>1</v>
      </c>
      <c r="P127" s="32" t="n">
        <v>1</v>
      </c>
      <c r="Q127" s="32" t="n">
        <v>1</v>
      </c>
      <c r="R127" s="32" t="n">
        <v>1</v>
      </c>
      <c r="S127" s="32" t="n">
        <v>1</v>
      </c>
      <c r="T127" s="32" t="n">
        <v>1</v>
      </c>
      <c r="U127" s="32" t="n">
        <v>1</v>
      </c>
      <c r="V127" s="32" t="n">
        <v>1</v>
      </c>
      <c r="W127" s="32" t="n">
        <v>1</v>
      </c>
      <c r="X127" s="32" t="n">
        <v>1</v>
      </c>
      <c r="Y127" s="32" t="n">
        <v>1</v>
      </c>
      <c r="Z127" s="32" t="n">
        <v>1</v>
      </c>
      <c r="AA127" s="32" t="n">
        <v>1</v>
      </c>
      <c r="AB127" s="32" t="n">
        <v>1</v>
      </c>
      <c r="AC127" s="32" t="n">
        <v>1</v>
      </c>
      <c r="AD127" s="32" t="n">
        <v>1</v>
      </c>
      <c r="AE127" s="32" t="n">
        <v>1</v>
      </c>
      <c r="AF127" s="32" t="n">
        <v>1</v>
      </c>
      <c r="AG127" s="32" t="n">
        <v>1</v>
      </c>
      <c r="AH127" s="34" t="n">
        <v>1</v>
      </c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</row>
    <row r="128" customFormat="false" ht="15.95" hidden="false" customHeight="true" outlineLevel="0" collapsed="false">
      <c r="A128" s="27" t="n">
        <f aca="false">+A127+1</f>
        <v>22</v>
      </c>
      <c r="B128" s="28" t="s">
        <v>96</v>
      </c>
      <c r="C128" s="27" t="n">
        <v>885</v>
      </c>
      <c r="D128" s="29"/>
      <c r="E128" s="32" t="n">
        <v>1</v>
      </c>
      <c r="F128" s="32" t="n">
        <v>1</v>
      </c>
      <c r="G128" s="32" t="n">
        <v>1</v>
      </c>
      <c r="H128" s="32" t="n">
        <v>1</v>
      </c>
      <c r="I128" s="32" t="n">
        <v>1</v>
      </c>
      <c r="J128" s="32" t="n">
        <v>1</v>
      </c>
      <c r="K128" s="32" t="n">
        <v>1</v>
      </c>
      <c r="L128" s="32" t="n">
        <v>1</v>
      </c>
      <c r="M128" s="32" t="n">
        <v>1</v>
      </c>
      <c r="N128" s="32" t="n">
        <v>1</v>
      </c>
      <c r="O128" s="32" t="n">
        <v>1</v>
      </c>
      <c r="P128" s="32" t="n">
        <v>1</v>
      </c>
      <c r="Q128" s="32" t="n">
        <v>1</v>
      </c>
      <c r="R128" s="32" t="n">
        <v>1</v>
      </c>
      <c r="S128" s="32" t="n">
        <v>1</v>
      </c>
      <c r="T128" s="32" t="n">
        <v>1</v>
      </c>
      <c r="U128" s="32" t="n">
        <v>1</v>
      </c>
      <c r="V128" s="32" t="n">
        <v>1</v>
      </c>
      <c r="W128" s="32" t="n">
        <v>1</v>
      </c>
      <c r="X128" s="32" t="n">
        <v>1</v>
      </c>
      <c r="Y128" s="32" t="n">
        <v>1</v>
      </c>
      <c r="Z128" s="32" t="n">
        <v>1</v>
      </c>
      <c r="AA128" s="32" t="n">
        <v>1</v>
      </c>
      <c r="AB128" s="32" t="n">
        <v>1</v>
      </c>
      <c r="AC128" s="32" t="n">
        <v>1</v>
      </c>
      <c r="AD128" s="32" t="n">
        <v>1</v>
      </c>
      <c r="AE128" s="32" t="n">
        <v>1</v>
      </c>
      <c r="AF128" s="32" t="n">
        <v>1</v>
      </c>
      <c r="AG128" s="32" t="n">
        <v>1</v>
      </c>
      <c r="AH128" s="34" t="n">
        <v>1</v>
      </c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</row>
    <row r="129" customFormat="false" ht="15.95" hidden="false" customHeight="true" outlineLevel="0" collapsed="false">
      <c r="A129" s="27" t="n">
        <f aca="false">+A128+1</f>
        <v>23</v>
      </c>
      <c r="B129" s="28" t="s">
        <v>97</v>
      </c>
      <c r="C129" s="27" t="n">
        <v>801</v>
      </c>
      <c r="D129" s="29"/>
      <c r="E129" s="32" t="n">
        <v>1</v>
      </c>
      <c r="F129" s="32" t="n">
        <v>1</v>
      </c>
      <c r="G129" s="32" t="n">
        <v>1</v>
      </c>
      <c r="H129" s="32" t="n">
        <v>1</v>
      </c>
      <c r="I129" s="32" t="n">
        <v>1</v>
      </c>
      <c r="J129" s="32" t="n">
        <v>1</v>
      </c>
      <c r="K129" s="32" t="n">
        <v>1</v>
      </c>
      <c r="L129" s="32" t="n">
        <v>1</v>
      </c>
      <c r="M129" s="32" t="n">
        <v>1</v>
      </c>
      <c r="N129" s="32" t="n">
        <v>1</v>
      </c>
      <c r="O129" s="32" t="n">
        <v>1</v>
      </c>
      <c r="P129" s="32" t="n">
        <v>1</v>
      </c>
      <c r="Q129" s="32" t="n">
        <v>1</v>
      </c>
      <c r="R129" s="32" t="n">
        <v>1</v>
      </c>
      <c r="S129" s="32" t="n">
        <v>1</v>
      </c>
      <c r="T129" s="32" t="n">
        <v>1</v>
      </c>
      <c r="U129" s="32" t="n">
        <v>1</v>
      </c>
      <c r="V129" s="32" t="n">
        <v>1</v>
      </c>
      <c r="W129" s="32" t="n">
        <v>1</v>
      </c>
      <c r="X129" s="32" t="n">
        <v>1</v>
      </c>
      <c r="Y129" s="32" t="n">
        <v>1</v>
      </c>
      <c r="Z129" s="32" t="n">
        <v>1</v>
      </c>
      <c r="AA129" s="32" t="n">
        <v>1</v>
      </c>
      <c r="AB129" s="32" t="n">
        <v>1</v>
      </c>
      <c r="AC129" s="32" t="n">
        <v>1</v>
      </c>
      <c r="AD129" s="32" t="n">
        <v>1</v>
      </c>
      <c r="AE129" s="32" t="n">
        <v>1</v>
      </c>
      <c r="AF129" s="32" t="n">
        <v>1</v>
      </c>
      <c r="AG129" s="32" t="n">
        <v>1</v>
      </c>
      <c r="AH129" s="34" t="n">
        <v>1</v>
      </c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</row>
    <row r="130" customFormat="false" ht="15.95" hidden="false" customHeight="true" outlineLevel="0" collapsed="false">
      <c r="A130" s="27" t="n">
        <f aca="false">+A129+1</f>
        <v>24</v>
      </c>
      <c r="B130" s="28" t="s">
        <v>98</v>
      </c>
      <c r="C130" s="27" t="n">
        <v>801</v>
      </c>
      <c r="D130" s="29"/>
      <c r="E130" s="32" t="n">
        <v>1</v>
      </c>
      <c r="F130" s="32" t="n">
        <v>1</v>
      </c>
      <c r="G130" s="32" t="n">
        <v>1</v>
      </c>
      <c r="H130" s="32" t="n">
        <v>1</v>
      </c>
      <c r="I130" s="32" t="n">
        <v>1</v>
      </c>
      <c r="J130" s="32" t="n">
        <v>1</v>
      </c>
      <c r="K130" s="32" t="n">
        <v>1</v>
      </c>
      <c r="L130" s="32" t="n">
        <v>1</v>
      </c>
      <c r="M130" s="32" t="n">
        <v>1</v>
      </c>
      <c r="N130" s="32" t="n">
        <v>1</v>
      </c>
      <c r="O130" s="32" t="n">
        <v>1</v>
      </c>
      <c r="P130" s="32" t="n">
        <v>1</v>
      </c>
      <c r="Q130" s="32" t="n">
        <v>1</v>
      </c>
      <c r="R130" s="32" t="n">
        <v>1</v>
      </c>
      <c r="S130" s="32" t="n">
        <v>1</v>
      </c>
      <c r="T130" s="32" t="n">
        <v>1</v>
      </c>
      <c r="U130" s="32" t="n">
        <v>1</v>
      </c>
      <c r="V130" s="32" t="n">
        <v>1</v>
      </c>
      <c r="W130" s="32" t="n">
        <v>1</v>
      </c>
      <c r="X130" s="32" t="n">
        <v>1</v>
      </c>
      <c r="Y130" s="32" t="n">
        <v>1</v>
      </c>
      <c r="Z130" s="32" t="n">
        <v>1</v>
      </c>
      <c r="AA130" s="32" t="n">
        <v>1</v>
      </c>
      <c r="AB130" s="32" t="n">
        <v>1</v>
      </c>
      <c r="AC130" s="32" t="n">
        <v>1</v>
      </c>
      <c r="AD130" s="32" t="n">
        <v>1</v>
      </c>
      <c r="AE130" s="32" t="n">
        <v>1</v>
      </c>
      <c r="AF130" s="32" t="n">
        <v>1</v>
      </c>
      <c r="AG130" s="32" t="n">
        <v>1</v>
      </c>
      <c r="AH130" s="34" t="n">
        <v>1</v>
      </c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</row>
    <row r="131" customFormat="false" ht="15.95" hidden="false" customHeight="true" outlineLevel="0" collapsed="false">
      <c r="A131" s="27" t="n">
        <f aca="false">+A130+1</f>
        <v>25</v>
      </c>
      <c r="B131" s="28" t="s">
        <v>99</v>
      </c>
      <c r="C131" s="27" t="n">
        <v>1162</v>
      </c>
      <c r="D131" s="29"/>
      <c r="E131" s="32" t="n">
        <v>1</v>
      </c>
      <c r="F131" s="32" t="n">
        <v>1</v>
      </c>
      <c r="G131" s="32" t="n">
        <v>1</v>
      </c>
      <c r="H131" s="32" t="n">
        <v>1</v>
      </c>
      <c r="I131" s="32" t="n">
        <v>1</v>
      </c>
      <c r="J131" s="32" t="n">
        <v>1</v>
      </c>
      <c r="K131" s="32" t="n">
        <v>1</v>
      </c>
      <c r="L131" s="32" t="n">
        <v>1</v>
      </c>
      <c r="M131" s="32" t="n">
        <v>1</v>
      </c>
      <c r="N131" s="32" t="n">
        <v>1</v>
      </c>
      <c r="O131" s="32" t="n">
        <v>1</v>
      </c>
      <c r="P131" s="32" t="n">
        <v>1</v>
      </c>
      <c r="Q131" s="32" t="n">
        <v>1</v>
      </c>
      <c r="R131" s="32" t="n">
        <v>1</v>
      </c>
      <c r="S131" s="32" t="n">
        <v>1</v>
      </c>
      <c r="T131" s="32" t="n">
        <v>1</v>
      </c>
      <c r="U131" s="32" t="n">
        <v>1</v>
      </c>
      <c r="V131" s="32" t="n">
        <v>1</v>
      </c>
      <c r="W131" s="32" t="n">
        <v>1</v>
      </c>
      <c r="X131" s="32" t="n">
        <v>1</v>
      </c>
      <c r="Y131" s="32" t="n">
        <v>1</v>
      </c>
      <c r="Z131" s="32" t="n">
        <v>1</v>
      </c>
      <c r="AA131" s="32" t="n">
        <v>1</v>
      </c>
      <c r="AB131" s="32" t="n">
        <v>1</v>
      </c>
      <c r="AC131" s="32" t="n">
        <v>1</v>
      </c>
      <c r="AD131" s="32" t="n">
        <v>1</v>
      </c>
      <c r="AE131" s="32" t="n">
        <v>1</v>
      </c>
      <c r="AF131" s="32" t="n">
        <v>1</v>
      </c>
      <c r="AG131" s="32" t="n">
        <v>1</v>
      </c>
      <c r="AH131" s="34" t="n">
        <v>1</v>
      </c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</row>
    <row r="132" customFormat="false" ht="15.95" hidden="false" customHeight="true" outlineLevel="0" collapsed="false">
      <c r="A132" s="27" t="n">
        <f aca="false">+A131+1</f>
        <v>26</v>
      </c>
      <c r="B132" s="28" t="s">
        <v>100</v>
      </c>
      <c r="C132" s="27" t="n">
        <v>1162</v>
      </c>
      <c r="D132" s="29"/>
      <c r="E132" s="32" t="n">
        <v>1</v>
      </c>
      <c r="F132" s="32" t="n">
        <v>1</v>
      </c>
      <c r="G132" s="32" t="n">
        <v>1</v>
      </c>
      <c r="H132" s="32" t="n">
        <v>1</v>
      </c>
      <c r="I132" s="32" t="n">
        <v>1</v>
      </c>
      <c r="J132" s="32" t="n">
        <v>1</v>
      </c>
      <c r="K132" s="32" t="n">
        <v>1</v>
      </c>
      <c r="L132" s="32" t="n">
        <v>1</v>
      </c>
      <c r="M132" s="32" t="n">
        <v>1</v>
      </c>
      <c r="N132" s="32" t="n">
        <v>1</v>
      </c>
      <c r="O132" s="32" t="n">
        <v>1</v>
      </c>
      <c r="P132" s="32" t="n">
        <v>1</v>
      </c>
      <c r="Q132" s="32" t="n">
        <v>1</v>
      </c>
      <c r="R132" s="32" t="n">
        <v>1</v>
      </c>
      <c r="S132" s="32" t="n">
        <v>1</v>
      </c>
      <c r="T132" s="32" t="n">
        <v>1</v>
      </c>
      <c r="U132" s="32" t="n">
        <v>1</v>
      </c>
      <c r="V132" s="32" t="n">
        <v>1</v>
      </c>
      <c r="W132" s="32" t="n">
        <v>1</v>
      </c>
      <c r="X132" s="32" t="n">
        <v>1</v>
      </c>
      <c r="Y132" s="32" t="n">
        <v>1</v>
      </c>
      <c r="Z132" s="32" t="n">
        <v>1</v>
      </c>
      <c r="AA132" s="32" t="n">
        <v>1</v>
      </c>
      <c r="AB132" s="32" t="n">
        <v>1</v>
      </c>
      <c r="AC132" s="32" t="n">
        <v>1</v>
      </c>
      <c r="AD132" s="32" t="n">
        <v>1</v>
      </c>
      <c r="AE132" s="32" t="n">
        <v>1</v>
      </c>
      <c r="AF132" s="32" t="n">
        <v>1</v>
      </c>
      <c r="AG132" s="32" t="n">
        <v>1</v>
      </c>
      <c r="AH132" s="34" t="n">
        <v>1</v>
      </c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</row>
    <row r="133" customFormat="false" ht="15.95" hidden="false" customHeight="true" outlineLevel="0" collapsed="false">
      <c r="A133" s="79" t="n">
        <f aca="false">+A132+1</f>
        <v>27</v>
      </c>
      <c r="B133" s="80" t="s">
        <v>101</v>
      </c>
      <c r="C133" s="79" t="n">
        <v>1150</v>
      </c>
      <c r="D133" s="81"/>
      <c r="E133" s="51" t="n">
        <v>1</v>
      </c>
      <c r="F133" s="51" t="n">
        <v>1</v>
      </c>
      <c r="G133" s="51" t="n">
        <v>1</v>
      </c>
      <c r="H133" s="51" t="n">
        <v>1</v>
      </c>
      <c r="I133" s="51" t="n">
        <v>1</v>
      </c>
      <c r="J133" s="51" t="n">
        <v>1</v>
      </c>
      <c r="K133" s="51" t="n">
        <v>1</v>
      </c>
      <c r="L133" s="51" t="n">
        <v>1</v>
      </c>
      <c r="M133" s="51" t="n">
        <v>1</v>
      </c>
      <c r="N133" s="51" t="n">
        <v>1</v>
      </c>
      <c r="O133" s="51" t="n">
        <v>1</v>
      </c>
      <c r="P133" s="51" t="n">
        <v>1</v>
      </c>
      <c r="Q133" s="51" t="n">
        <v>1</v>
      </c>
      <c r="R133" s="51" t="n">
        <v>1</v>
      </c>
      <c r="S133" s="51" t="n">
        <v>1</v>
      </c>
      <c r="T133" s="51" t="n">
        <v>1</v>
      </c>
      <c r="U133" s="51" t="n">
        <v>1</v>
      </c>
      <c r="V133" s="51" t="n">
        <v>1</v>
      </c>
      <c r="W133" s="51" t="n">
        <v>1</v>
      </c>
      <c r="X133" s="51" t="n">
        <v>1</v>
      </c>
      <c r="Y133" s="51" t="n">
        <v>1</v>
      </c>
      <c r="Z133" s="51" t="n">
        <v>1</v>
      </c>
      <c r="AA133" s="51" t="n">
        <v>1</v>
      </c>
      <c r="AB133" s="51" t="n">
        <v>1</v>
      </c>
      <c r="AC133" s="51" t="n">
        <v>1</v>
      </c>
      <c r="AD133" s="51" t="n">
        <v>1</v>
      </c>
      <c r="AE133" s="51" t="n">
        <v>1</v>
      </c>
      <c r="AF133" s="51" t="n">
        <v>1</v>
      </c>
      <c r="AG133" s="51" t="n">
        <v>1</v>
      </c>
      <c r="AH133" s="52" t="n">
        <v>1</v>
      </c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</row>
    <row r="134" customFormat="false" ht="15.95" hidden="false" customHeight="true" outlineLevel="0" collapsed="false">
      <c r="A134" s="53"/>
      <c r="B134" s="54" t="s">
        <v>11</v>
      </c>
      <c r="C134" s="55"/>
      <c r="D134" s="56"/>
      <c r="E134" s="59" t="n">
        <f aca="false">(E107*$C107)+(E108*$C108)+(E109*$C109)+(E110*$C110)+(E111*$C111)+(E112*$C112)+(E113*$C113)+(E114*$C114)+(E115*$C115)+(E116*$C116)+(E117*$C117)+(E118*$C118)+(E119*$C119)+(E120*$C120)+(E121*$C121)+(E122*$C122)+(E123*$C123)+(E124*$C124)+(E125*$C125)+(E126*$C126)+(E127*$C127)+(E128*$C128)+(E129*$C129)+(E130*$C130)+(E131*$C131)+(E132*$C132)+(E133*$C133)</f>
        <v>24743</v>
      </c>
      <c r="F134" s="59" t="n">
        <f aca="false">(F107*$C107)+(F108*$C108)+(F109*$C109)+(F110*$C110)+(F111*$C111)+(F112*$C112)+(F113*$C113)+(F114*$C114)+(F115*$C115)+(F116*$C116)+(F117*$C117)+(F118*$C118)+(F119*$C119)+(F120*$C120)+(F121*$C121)+(F122*$C122)+(F123*$C123)+(F124*$C124)+(F125*$C125)+(F126*$C126)+(F127*$C127)+(F128*$C128)+(F129*$C129)+(F130*$C130)+(F131*$C131)+(F132*$C132)+(F133*$C133)</f>
        <v>24743</v>
      </c>
      <c r="G134" s="59" t="n">
        <f aca="false">(G107*$C107)+(G108*$C108)+(G109*$C109)+(G110*$C110)+(G111*$C111)+(G112*$C112)+(G113*$C113)+(G114*$C114)+(G115*$C115)+(G116*$C116)+(G117*$C117)+(G118*$C118)+(G119*$C119)+(G120*$C120)+(G121*$C121)+(G122*$C122)+(G123*$C123)+(G124*$C124)+(G125*$C125)+(G126*$C126)+(G127*$C127)+(G128*$C128)+(G129*$C129)+(G130*$C130)+(G131*$C131)+(G132*$C132)+(G133*$C133)</f>
        <v>24743</v>
      </c>
      <c r="H134" s="59" t="n">
        <f aca="false">(H107*$C107)+(H108*$C108)+(H109*$C109)+(H110*$C110)+(H111*$C111)+(H112*$C112)+(H113*$C113)+(H114*$C114)+(H115*$C115)+(H116*$C116)+(H117*$C117)+(H118*$C118)+(H119*$C119)+(H120*$C120)+(H121*$C121)+(H122*$C122)+(H123*$C123)+(H124*$C124)+(H125*$C125)+(H126*$C126)+(H127*$C127)+(H128*$C128)+(H129*$C129)+(H130*$C130)+(H131*$C131)+(H132*$C132)+(H133*$C133)</f>
        <v>24743</v>
      </c>
      <c r="I134" s="59" t="n">
        <f aca="false">(I107*$C107)+(I108*$C108)+(I109*$C109)+(I110*$C110)+(I111*$C111)+(I112*$C112)+(I113*$C113)+(I114*$C114)+(I115*$C115)+(I116*$C116)+(I117*$C117)+(I118*$C118)+(I119*$C119)+(I120*$C120)+(I121*$C121)+(I122*$C122)+(I123*$C123)+(I124*$C124)+(I125*$C125)+(I126*$C126)+(I127*$C127)+(I128*$C128)+(I129*$C129)+(I130*$C130)+(I131*$C131)+(I132*$C132)+(I133*$C133)</f>
        <v>24912.2</v>
      </c>
      <c r="J134" s="59" t="n">
        <f aca="false">(J107*$C107)+(J108*$C108)+(J109*$C109)+(J110*$C110)+(J111*$C111)+(J112*$C112)+(J113*$C113)+(J114*$C114)+(J115*$C115)+(J116*$C116)+(J117*$C117)+(J118*$C118)+(J119*$C119)+(J120*$C120)+(J121*$C121)+(J122*$C122)+(J123*$C123)+(J124*$C124)+(J125*$C125)+(J126*$C126)+(J127*$C127)+(J128*$C128)+(J129*$C129)+(J130*$C130)+(J131*$C131)+(J132*$C132)+(J133*$C133)</f>
        <v>24996.8</v>
      </c>
      <c r="K134" s="59" t="n">
        <f aca="false">(K107*$C107)+(K108*$C108)+(K109*$C109)+(K110*$C110)+(K111*$C111)+(K112*$C112)+(K113*$C113)+(K114*$C114)+(K115*$C115)+(K116*$C116)+(K117*$C117)+(K118*$C118)+(K119*$C119)+(K120*$C120)+(K121*$C121)+(K122*$C122)+(K123*$C123)+(K124*$C124)+(K125*$C125)+(K126*$C126)+(K127*$C127)+(K128*$C128)+(K129*$C129)+(K130*$C130)+(K131*$C131)+(K132*$C132)+(K133*$C133)</f>
        <v>25166</v>
      </c>
      <c r="L134" s="59" t="n">
        <f aca="false">(L107*$C107)+(L108*$C108)+(L109*$C109)+(L110*$C110)+(L111*$C111)+(L112*$C112)+(L113*$C113)+(L114*$C114)+(L115*$C115)+(L116*$C116)+(L117*$C117)+(L118*$C118)+(L119*$C119)+(L120*$C120)+(L121*$C121)+(L122*$C122)+(L123*$C123)+(L124*$C124)+(L125*$C125)+(L126*$C126)+(L127*$C127)+(L128*$C128)+(L129*$C129)+(L130*$C130)+(L131*$C131)+(L132*$C132)+(L133*$C133)</f>
        <v>25335.2</v>
      </c>
      <c r="M134" s="59" t="n">
        <f aca="false">(M107*$C107)+(M108*$C108)+(M109*$C109)+(M110*$C110)+(M111*$C111)+(M112*$C112)+(M113*$C113)+(M114*$C114)+(M115*$C115)+(M116*$C116)+(M117*$C117)+(M118*$C118)+(M119*$C119)+(M120*$C120)+(M121*$C121)+(M122*$C122)+(M123*$C123)+(M124*$C124)+(M125*$C125)+(M126*$C126)+(M127*$C127)+(M128*$C128)+(M129*$C129)+(M130*$C130)+(M131*$C131)+(M132*$C132)+(M133*$C133)</f>
        <v>25504.4</v>
      </c>
      <c r="N134" s="59" t="n">
        <f aca="false">(N107*$C107)+(N108*$C108)+(N109*$C109)+(N110*$C110)+(N111*$C111)+(N112*$C112)+(N113*$C113)+(N114*$C114)+(N115*$C115)+(N116*$C116)+(N117*$C117)+(N118*$C118)+(N119*$C119)+(N120*$C120)+(N121*$C121)+(N122*$C122)+(N123*$C123)+(N124*$C124)+(N125*$C125)+(N126*$C126)+(N127*$C127)+(N128*$C128)+(N129*$C129)+(N130*$C130)+(N131*$C131)+(N132*$C132)+(N133*$C133)</f>
        <v>25589</v>
      </c>
      <c r="O134" s="59" t="n">
        <f aca="false">(O107*$C107)+(O108*$C108)+(O109*$C109)+(O110*$C110)+(O111*$C111)+(O112*$C112)+(O113*$C113)+(O114*$C114)+(O115*$C115)+(O116*$C116)+(O117*$C117)+(O118*$C118)+(O119*$C119)+(O120*$C120)+(O121*$C121)+(O122*$C122)+(O123*$C123)+(O124*$C124)+(O125*$C125)+(O126*$C126)+(O127*$C127)+(O128*$C128)+(O129*$C129)+(O130*$C130)+(O131*$C131)+(O132*$C132)+(O133*$C133)</f>
        <v>25589</v>
      </c>
      <c r="P134" s="59" t="n">
        <f aca="false">(P107*$C107)+(P108*$C108)+(P109*$C109)+(P110*$C110)+(P111*$C111)+(P112*$C112)+(P113*$C113)+(P114*$C114)+(P115*$C115)+(P116*$C116)+(P117*$C117)+(P118*$C118)+(P119*$C119)+(P120*$C120)+(P121*$C121)+(P122*$C122)+(P123*$C123)+(P124*$C124)+(P125*$C125)+(P126*$C126)+(P127*$C127)+(P128*$C128)+(P129*$C129)+(P130*$C130)+(P131*$C131)+(P132*$C132)+(P133*$C133)</f>
        <v>25589</v>
      </c>
      <c r="Q134" s="59" t="n">
        <f aca="false">(Q107*$C107)+(Q108*$C108)+(Q109*$C109)+(Q110*$C110)+(Q111*$C111)+(Q112*$C112)+(Q113*$C113)+(Q114*$C114)+(Q115*$C115)+(Q116*$C116)+(Q117*$C117)+(Q118*$C118)+(Q119*$C119)+(Q120*$C120)+(Q121*$C121)+(Q122*$C122)+(Q123*$C123)+(Q124*$C124)+(Q125*$C125)+(Q126*$C126)+(Q127*$C127)+(Q128*$C128)+(Q129*$C129)+(Q130*$C130)+(Q131*$C131)+(Q132*$C132)+(Q133*$C133)</f>
        <v>25589</v>
      </c>
      <c r="R134" s="59" t="n">
        <f aca="false">(R107*$C107)+(R108*$C108)+(R109*$C109)+(R110*$C110)+(R111*$C111)+(R112*$C112)+(R113*$C113)+(R114*$C114)+(R115*$C115)+(R116*$C116)+(R117*$C117)+(R118*$C118)+(R119*$C119)+(R120*$C120)+(R121*$C121)+(R122*$C122)+(R123*$C123)+(R124*$C124)+(R125*$C125)+(R126*$C126)+(R127*$C127)+(R128*$C128)+(R129*$C129)+(R130*$C130)+(R131*$C131)+(R132*$C132)+(R133*$C133)</f>
        <v>25589</v>
      </c>
      <c r="S134" s="59" t="n">
        <f aca="false">(S107*$C107)+(S108*$C108)+(S109*$C109)+(S110*$C110)+(S111*$C111)+(S112*$C112)+(S113*$C113)+(S114*$C114)+(S115*$C115)+(S116*$C116)+(S117*$C117)+(S118*$C118)+(S119*$C119)+(S120*$C120)+(S121*$C121)+(S122*$C122)+(S123*$C123)+(S124*$C124)+(S125*$C125)+(S126*$C126)+(S127*$C127)+(S128*$C128)+(S129*$C129)+(S130*$C130)+(S131*$C131)+(S132*$C132)+(S133*$C133)</f>
        <v>25589</v>
      </c>
      <c r="T134" s="59" t="n">
        <f aca="false">(T107*$C107)+(T108*$C108)+(T109*$C109)+(T110*$C110)+(T111*$C111)+(T112*$C112)+(T113*$C113)+(T114*$C114)+(T115*$C115)+(T116*$C116)+(T117*$C117)+(T118*$C118)+(T119*$C119)+(T120*$C120)+(T121*$C121)+(T122*$C122)+(T123*$C123)+(T124*$C124)+(T125*$C125)+(T126*$C126)+(T127*$C127)+(T128*$C128)+(T129*$C129)+(T130*$C130)+(T131*$C131)+(T132*$C132)+(T133*$C133)</f>
        <v>25589</v>
      </c>
      <c r="U134" s="59" t="n">
        <f aca="false">(U107*$C107)+(U108*$C108)+(U109*$C109)+(U110*$C110)+(U111*$C111)+(U112*$C112)+(U113*$C113)+(U114*$C114)+(U115*$C115)+(U116*$C116)+(U117*$C117)+(U118*$C118)+(U119*$C119)+(U120*$C120)+(U121*$C121)+(U122*$C122)+(U123*$C123)+(U124*$C124)+(U125*$C125)+(U126*$C126)+(U127*$C127)+(U128*$C128)+(U129*$C129)+(U130*$C130)+(U131*$C131)+(U132*$C132)+(U133*$C133)</f>
        <v>25589</v>
      </c>
      <c r="V134" s="59" t="n">
        <f aca="false">(V107*$C107)+(V108*$C108)+(V109*$C109)+(V110*$C110)+(V111*$C111)+(V112*$C112)+(V113*$C113)+(V114*$C114)+(V115*$C115)+(V116*$C116)+(V117*$C117)+(V118*$C118)+(V119*$C119)+(V120*$C120)+(V121*$C121)+(V122*$C122)+(V123*$C123)+(V124*$C124)+(V125*$C125)+(V126*$C126)+(V127*$C127)+(V128*$C128)+(V129*$C129)+(V130*$C130)+(V131*$C131)+(V132*$C132)+(V133*$C133)</f>
        <v>25589</v>
      </c>
      <c r="W134" s="59" t="n">
        <f aca="false">(W107*$C107)+(W108*$C108)+(W109*$C109)+(W110*$C110)+(W111*$C111)+(W112*$C112)+(W113*$C113)+(W114*$C114)+(W115*$C115)+(W116*$C116)+(W117*$C117)+(W118*$C118)+(W119*$C119)+(W120*$C120)+(W121*$C121)+(W122*$C122)+(W123*$C123)+(W124*$C124)+(W125*$C125)+(W126*$C126)+(W127*$C127)+(W128*$C128)+(W129*$C129)+(W130*$C130)+(W131*$C131)+(W132*$C132)+(W133*$C133)</f>
        <v>25589</v>
      </c>
      <c r="X134" s="59" t="n">
        <f aca="false">(X107*$C107)+(X108*$C108)+(X109*$C109)+(X110*$C110)+(X111*$C111)+(X112*$C112)+(X113*$C113)+(X114*$C114)+(X115*$C115)+(X116*$C116)+(X117*$C117)+(X118*$C118)+(X119*$C119)+(X120*$C120)+(X121*$C121)+(X122*$C122)+(X123*$C123)+(X124*$C124)+(X125*$C125)+(X126*$C126)+(X127*$C127)+(X128*$C128)+(X129*$C129)+(X130*$C130)+(X131*$C131)+(X132*$C132)+(X133*$C133)</f>
        <v>25589</v>
      </c>
      <c r="Y134" s="59" t="n">
        <f aca="false">(Y107*$C107)+(Y108*$C108)+(Y109*$C109)+(Y110*$C110)+(Y111*$C111)+(Y112*$C112)+(Y113*$C113)+(Y114*$C114)+(Y115*$C115)+(Y116*$C116)+(Y117*$C117)+(Y118*$C118)+(Y119*$C119)+(Y120*$C120)+(Y121*$C121)+(Y122*$C122)+(Y123*$C123)+(Y124*$C124)+(Y125*$C125)+(Y126*$C126)+(Y127*$C127)+(Y128*$C128)+(Y129*$C129)+(Y130*$C130)+(Y131*$C131)+(Y132*$C132)+(Y133*$C133)</f>
        <v>25589</v>
      </c>
      <c r="Z134" s="59" t="n">
        <f aca="false">(Z107*$C107)+(Z108*$C108)+(Z109*$C109)+(Z110*$C110)+(Z111*$C111)+(Z112*$C112)+(Z113*$C113)+(Z114*$C114)+(Z115*$C115)+(Z116*$C116)+(Z117*$C117)+(Z118*$C118)+(Z119*$C119)+(Z120*$C120)+(Z121*$C121)+(Z122*$C122)+(Z123*$C123)+(Z124*$C124)+(Z125*$C125)+(Z126*$C126)+(Z127*$C127)+(Z128*$C128)+(Z129*$C129)+(Z130*$C130)+(Z131*$C131)+(Z132*$C132)+(Z133*$C133)</f>
        <v>25589</v>
      </c>
      <c r="AA134" s="59" t="n">
        <f aca="false">(AA107*$C107)+(AA108*$C108)+(AA109*$C109)+(AA110*$C110)+(AA111*$C111)+(AA112*$C112)+(AA113*$C113)+(AA114*$C114)+(AA115*$C115)+(AA116*$C116)+(AA117*$C117)+(AA118*$C118)+(AA119*$C119)+(AA120*$C120)+(AA121*$C121)+(AA122*$C122)+(AA123*$C123)+(AA124*$C124)+(AA125*$C125)+(AA126*$C126)+(AA127*$C127)+(AA128*$C128)+(AA129*$C129)+(AA130*$C130)+(AA131*$C131)+(AA132*$C132)+(AA133*$C133)</f>
        <v>25589</v>
      </c>
      <c r="AB134" s="59" t="n">
        <f aca="false">(AB107*$C107)+(AB108*$C108)+(AB109*$C109)+(AB110*$C110)+(AB111*$C111)+(AB112*$C112)+(AB113*$C113)+(AB114*$C114)+(AB115*$C115)+(AB116*$C116)+(AB117*$C117)+(AB118*$C118)+(AB119*$C119)+(AB120*$C120)+(AB121*$C121)+(AB122*$C122)+(AB123*$C123)+(AB124*$C124)+(AB125*$C125)+(AB126*$C126)+(AB127*$C127)+(AB128*$C128)+(AB129*$C129)+(AB130*$C130)+(AB131*$C131)+(AB132*$C132)+(AB133*$C133)</f>
        <v>25589</v>
      </c>
      <c r="AC134" s="59" t="n">
        <f aca="false">(AC107*$C107)+(AC108*$C108)+(AC109*$C109)+(AC110*$C110)+(AC111*$C111)+(AC112*$C112)+(AC113*$C113)+(AC114*$C114)+(AC115*$C115)+(AC116*$C116)+(AC117*$C117)+(AC118*$C118)+(AC119*$C119)+(AC120*$C120)+(AC121*$C121)+(AC122*$C122)+(AC123*$C123)+(AC124*$C124)+(AC125*$C125)+(AC126*$C126)+(AC127*$C127)+(AC128*$C128)+(AC129*$C129)+(AC130*$C130)+(AC131*$C131)+(AC132*$C132)+(AC133*$C133)</f>
        <v>25589</v>
      </c>
      <c r="AD134" s="59" t="n">
        <f aca="false">(AD107*$C107)+(AD108*$C108)+(AD109*$C109)+(AD110*$C110)+(AD111*$C111)+(AD112*$C112)+(AD113*$C113)+(AD114*$C114)+(AD115*$C115)+(AD116*$C116)+(AD117*$C117)+(AD118*$C118)+(AD119*$C119)+(AD120*$C120)+(AD121*$C121)+(AD122*$C122)+(AD123*$C123)+(AD124*$C124)+(AD125*$C125)+(AD126*$C126)+(AD127*$C127)+(AD128*$C128)+(AD129*$C129)+(AD130*$C130)+(AD131*$C131)+(AD132*$C132)+(AD133*$C133)</f>
        <v>25589</v>
      </c>
      <c r="AE134" s="59" t="n">
        <f aca="false">(AE107*$C107)+(AE108*$C108)+(AE109*$C109)+(AE110*$C110)+(AE111*$C111)+(AE112*$C112)+(AE113*$C113)+(AE114*$C114)+(AE115*$C115)+(AE116*$C116)+(AE117*$C117)+(AE118*$C118)+(AE119*$C119)+(AE120*$C120)+(AE121*$C121)+(AE122*$C122)+(AE123*$C123)+(AE124*$C124)+(AE125*$C125)+(AE126*$C126)+(AE127*$C127)+(AE128*$C128)+(AE129*$C129)+(AE130*$C130)+(AE131*$C131)+(AE132*$C132)+(AE133*$C133)</f>
        <v>25589</v>
      </c>
      <c r="AF134" s="59" t="n">
        <f aca="false">(AF107*$C107)+(AF108*$C108)+(AF109*$C109)+(AF110*$C110)+(AF111*$C111)+(AF112*$C112)+(AF113*$C113)+(AF114*$C114)+(AF115*$C115)+(AF116*$C116)+(AF117*$C117)+(AF118*$C118)+(AF119*$C119)+(AF120*$C120)+(AF121*$C121)+(AF122*$C122)+(AF123*$C123)+(AF124*$C124)+(AF125*$C125)+(AF126*$C126)+(AF127*$C127)+(AF128*$C128)+(AF129*$C129)+(AF130*$C130)+(AF131*$C131)+(AF132*$C132)+(AF133*$C133)</f>
        <v>25589</v>
      </c>
      <c r="AG134" s="59" t="n">
        <f aca="false">(AG107*$C107)+(AG108*$C108)+(AG109*$C109)+(AG110*$C110)+(AG111*$C111)+(AG112*$C112)+(AG113*$C113)+(AG114*$C114)+(AG115*$C115)+(AG116*$C116)+(AG117*$C117)+(AG118*$C118)+(AG119*$C119)+(AG120*$C120)+(AG121*$C121)+(AG122*$C122)+(AG123*$C123)+(AG124*$C124)+(AG125*$C125)+(AG126*$C126)+(AG127*$C127)+(AG128*$C128)+(AG129*$C129)+(AG130*$C130)+(AG131*$C131)+(AG132*$C132)+(AG133*$C133)</f>
        <v>25589</v>
      </c>
      <c r="AH134" s="61" t="n">
        <f aca="false">(AH107*$C107)+(AH108*$C108)+(AH109*$C109)+(AH110*$C110)+(AH111*$C111)+(AH112*$C112)+(AH113*$C113)+(AH114*$C114)+(AH115*$C115)+(AH116*$C116)+(AH117*$C117)+(AH118*$C118)+(AH119*$C119)+(AH120*$C120)+(AH121*$C121)+(AH122*$C122)+(AH123*$C123)+(AH124*$C124)+(AH125*$C125)+(AH126*$C126)+(AH127*$C127)+(AH128*$C128)+(AH129*$C129)+(AH130*$C130)+(AH131*$C131)+(AH132*$C132)+(AH133*$C133)</f>
        <v>25589</v>
      </c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</row>
    <row r="135" customFormat="false" ht="15.95" hidden="false" customHeight="true" outlineLevel="0" collapsed="false">
      <c r="A135" s="62"/>
      <c r="B135" s="63" t="s">
        <v>12</v>
      </c>
      <c r="C135" s="64" t="n">
        <v>0.039</v>
      </c>
      <c r="D135" s="65"/>
      <c r="E135" s="59" t="n">
        <f aca="false">E134*$C135</f>
        <v>964.977</v>
      </c>
      <c r="F135" s="59" t="n">
        <f aca="false">F134*$C135</f>
        <v>964.977</v>
      </c>
      <c r="G135" s="59" t="n">
        <f aca="false">G134*$C135</f>
        <v>964.977</v>
      </c>
      <c r="H135" s="59" t="n">
        <f aca="false">H134*$C135</f>
        <v>964.977</v>
      </c>
      <c r="I135" s="59" t="n">
        <f aca="false">I134*$C135</f>
        <v>971.5758</v>
      </c>
      <c r="J135" s="59" t="n">
        <f aca="false">J134*$C135</f>
        <v>974.8752</v>
      </c>
      <c r="K135" s="59" t="n">
        <f aca="false">K134*$C135</f>
        <v>981.474</v>
      </c>
      <c r="L135" s="59" t="n">
        <f aca="false">L134*$C135</f>
        <v>988.0728</v>
      </c>
      <c r="M135" s="59" t="n">
        <f aca="false">M134*$C135</f>
        <v>994.6716</v>
      </c>
      <c r="N135" s="59" t="n">
        <f aca="false">N134*$C135</f>
        <v>997.971</v>
      </c>
      <c r="O135" s="59" t="n">
        <f aca="false">O134*$C135</f>
        <v>997.971</v>
      </c>
      <c r="P135" s="59" t="n">
        <f aca="false">P134*$C135</f>
        <v>997.971</v>
      </c>
      <c r="Q135" s="59" t="n">
        <f aca="false">Q134*$C135</f>
        <v>997.971</v>
      </c>
      <c r="R135" s="59" t="n">
        <f aca="false">R134*$C135</f>
        <v>997.971</v>
      </c>
      <c r="S135" s="59" t="n">
        <f aca="false">S134*$C135</f>
        <v>997.971</v>
      </c>
      <c r="T135" s="59" t="n">
        <f aca="false">T134*$C135</f>
        <v>997.971</v>
      </c>
      <c r="U135" s="59" t="n">
        <f aca="false">U134*$C135</f>
        <v>997.971</v>
      </c>
      <c r="V135" s="59" t="n">
        <f aca="false">V134*$C135</f>
        <v>997.971</v>
      </c>
      <c r="W135" s="59" t="n">
        <f aca="false">W134*$C135</f>
        <v>997.971</v>
      </c>
      <c r="X135" s="59" t="n">
        <f aca="false">X134*$C135</f>
        <v>997.971</v>
      </c>
      <c r="Y135" s="59" t="n">
        <f aca="false">Y134*$C135</f>
        <v>997.971</v>
      </c>
      <c r="Z135" s="59" t="n">
        <f aca="false">Z134*$C135</f>
        <v>997.971</v>
      </c>
      <c r="AA135" s="59" t="n">
        <f aca="false">AA134*$C135</f>
        <v>997.971</v>
      </c>
      <c r="AB135" s="59" t="n">
        <f aca="false">AB134*$C135</f>
        <v>997.971</v>
      </c>
      <c r="AC135" s="59" t="n">
        <f aca="false">AC134*$C135</f>
        <v>997.971</v>
      </c>
      <c r="AD135" s="59" t="n">
        <f aca="false">AD134*$C135</f>
        <v>997.971</v>
      </c>
      <c r="AE135" s="59" t="n">
        <f aca="false">AE134*$C135</f>
        <v>997.971</v>
      </c>
      <c r="AF135" s="59" t="n">
        <f aca="false">AF134*$C135</f>
        <v>997.971</v>
      </c>
      <c r="AG135" s="59" t="n">
        <f aca="false">AG134*$C135</f>
        <v>997.971</v>
      </c>
      <c r="AH135" s="61" t="n">
        <f aca="false">AH134*$C135</f>
        <v>997.971</v>
      </c>
      <c r="AI135" s="67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  <c r="EW135" s="68"/>
      <c r="EX135" s="68"/>
      <c r="EY135" s="68"/>
      <c r="EZ135" s="68"/>
      <c r="FA135" s="68"/>
      <c r="FB135" s="68"/>
      <c r="FC135" s="68"/>
      <c r="FD135" s="68"/>
      <c r="FE135" s="68"/>
      <c r="FF135" s="68"/>
      <c r="FG135" s="68"/>
      <c r="FH135" s="68"/>
      <c r="FI135" s="68"/>
      <c r="FJ135" s="68"/>
      <c r="FK135" s="68"/>
      <c r="FL135" s="68"/>
      <c r="FM135" s="68"/>
      <c r="FN135" s="68"/>
      <c r="FO135" s="68"/>
      <c r="FP135" s="68"/>
      <c r="FQ135" s="68"/>
      <c r="FR135" s="68"/>
      <c r="FS135" s="68"/>
      <c r="FT135" s="68"/>
      <c r="FU135" s="68"/>
      <c r="FV135" s="68"/>
      <c r="FW135" s="68"/>
      <c r="FX135" s="68"/>
      <c r="FY135" s="68"/>
      <c r="FZ135" s="68"/>
      <c r="GA135" s="68"/>
      <c r="GB135" s="68"/>
      <c r="GC135" s="68"/>
      <c r="GD135" s="68"/>
      <c r="GE135" s="68"/>
      <c r="GF135" s="68"/>
      <c r="GG135" s="68"/>
      <c r="GH135" s="68"/>
      <c r="GI135" s="68"/>
      <c r="GJ135" s="68"/>
      <c r="GK135" s="68"/>
      <c r="GL135" s="68"/>
      <c r="GM135" s="68"/>
      <c r="GN135" s="68"/>
      <c r="GO135" s="68"/>
      <c r="GP135" s="68"/>
      <c r="GQ135" s="68"/>
      <c r="GR135" s="68"/>
      <c r="GS135" s="68"/>
      <c r="GT135" s="68"/>
      <c r="GU135" s="68"/>
      <c r="GV135" s="68"/>
      <c r="GW135" s="68"/>
      <c r="GX135" s="68"/>
      <c r="GY135" s="68"/>
      <c r="GZ135" s="68"/>
      <c r="HA135" s="68"/>
      <c r="HB135" s="68"/>
      <c r="HC135" s="68"/>
      <c r="HD135" s="68"/>
      <c r="HE135" s="68"/>
      <c r="HF135" s="68"/>
      <c r="HG135" s="68"/>
      <c r="HH135" s="68"/>
      <c r="HI135" s="68"/>
      <c r="HJ135" s="68"/>
      <c r="HK135" s="68"/>
      <c r="HL135" s="68"/>
      <c r="HM135" s="68"/>
      <c r="HN135" s="68"/>
      <c r="HO135" s="68"/>
      <c r="HP135" s="68"/>
      <c r="HQ135" s="68"/>
      <c r="HR135" s="68"/>
      <c r="HS135" s="68"/>
      <c r="HT135" s="68"/>
      <c r="HU135" s="68"/>
      <c r="HV135" s="68"/>
      <c r="HW135" s="68"/>
      <c r="HX135" s="68"/>
      <c r="HY135" s="68"/>
      <c r="HZ135" s="68"/>
      <c r="IA135" s="68"/>
      <c r="IB135" s="68"/>
      <c r="IC135" s="68"/>
      <c r="ID135" s="68"/>
      <c r="IE135" s="68"/>
      <c r="IF135" s="68"/>
      <c r="IG135" s="68"/>
      <c r="IH135" s="68"/>
      <c r="II135" s="68"/>
      <c r="IJ135" s="68"/>
      <c r="IK135" s="68"/>
      <c r="IL135" s="68"/>
      <c r="IM135" s="68"/>
      <c r="IN135" s="68"/>
      <c r="IO135" s="68"/>
      <c r="IP135" s="68"/>
      <c r="IQ135" s="68"/>
      <c r="IR135" s="68"/>
      <c r="IS135" s="68"/>
      <c r="IT135" s="68"/>
      <c r="IU135" s="68"/>
      <c r="IV135" s="68"/>
      <c r="IW135" s="68"/>
    </row>
    <row r="136" customFormat="false" ht="15.95" hidden="false" customHeight="true" outlineLevel="0" collapsed="false">
      <c r="A136" s="62"/>
      <c r="B136" s="69" t="s">
        <v>13</v>
      </c>
      <c r="C136" s="70"/>
      <c r="D136" s="65"/>
      <c r="E136" s="73" t="n">
        <f aca="false">E134-E135</f>
        <v>23778.023</v>
      </c>
      <c r="F136" s="73" t="n">
        <f aca="false">F134-F135</f>
        <v>23778.023</v>
      </c>
      <c r="G136" s="73" t="n">
        <f aca="false">G134-G135</f>
        <v>23778.023</v>
      </c>
      <c r="H136" s="73" t="n">
        <f aca="false">H134-H135</f>
        <v>23778.023</v>
      </c>
      <c r="I136" s="73" t="n">
        <f aca="false">I134-I135</f>
        <v>23940.6242</v>
      </c>
      <c r="J136" s="73" t="n">
        <f aca="false">J134-J135</f>
        <v>24021.9248</v>
      </c>
      <c r="K136" s="73" t="n">
        <f aca="false">K134-K135</f>
        <v>24184.526</v>
      </c>
      <c r="L136" s="73" t="n">
        <f aca="false">L134-L135</f>
        <v>24347.1272</v>
      </c>
      <c r="M136" s="73" t="n">
        <f aca="false">M134-M135</f>
        <v>24509.7284</v>
      </c>
      <c r="N136" s="73" t="n">
        <f aca="false">N134-N135</f>
        <v>24591.029</v>
      </c>
      <c r="O136" s="73" t="n">
        <f aca="false">O134-O135</f>
        <v>24591.029</v>
      </c>
      <c r="P136" s="73" t="n">
        <f aca="false">P134-P135</f>
        <v>24591.029</v>
      </c>
      <c r="Q136" s="73" t="n">
        <f aca="false">Q134-Q135</f>
        <v>24591.029</v>
      </c>
      <c r="R136" s="73" t="n">
        <f aca="false">R134-R135</f>
        <v>24591.029</v>
      </c>
      <c r="S136" s="73" t="n">
        <f aca="false">S134-S135</f>
        <v>24591.029</v>
      </c>
      <c r="T136" s="73" t="n">
        <f aca="false">T134-T135</f>
        <v>24591.029</v>
      </c>
      <c r="U136" s="73" t="n">
        <f aca="false">U134-U135</f>
        <v>24591.029</v>
      </c>
      <c r="V136" s="73" t="n">
        <f aca="false">V134-V135</f>
        <v>24591.029</v>
      </c>
      <c r="W136" s="73" t="n">
        <f aca="false">W134-W135</f>
        <v>24591.029</v>
      </c>
      <c r="X136" s="73" t="n">
        <f aca="false">X134-X135</f>
        <v>24591.029</v>
      </c>
      <c r="Y136" s="73" t="n">
        <f aca="false">Y134-Y135</f>
        <v>24591.029</v>
      </c>
      <c r="Z136" s="73" t="n">
        <f aca="false">Z134-Z135</f>
        <v>24591.029</v>
      </c>
      <c r="AA136" s="73" t="n">
        <f aca="false">AA134-AA135</f>
        <v>24591.029</v>
      </c>
      <c r="AB136" s="73" t="n">
        <f aca="false">AB134-AB135</f>
        <v>24591.029</v>
      </c>
      <c r="AC136" s="73" t="n">
        <f aca="false">AC134-AC135</f>
        <v>24591.029</v>
      </c>
      <c r="AD136" s="73" t="n">
        <f aca="false">AD134-AD135</f>
        <v>24591.029</v>
      </c>
      <c r="AE136" s="73" t="n">
        <f aca="false">AE134-AE135</f>
        <v>24591.029</v>
      </c>
      <c r="AF136" s="73" t="n">
        <f aca="false">AF134-AF135</f>
        <v>24591.029</v>
      </c>
      <c r="AG136" s="73" t="n">
        <f aca="false">AG134-AG135</f>
        <v>24591.029</v>
      </c>
      <c r="AH136" s="75" t="n">
        <f aca="false">AH134-AH135</f>
        <v>24591.029</v>
      </c>
      <c r="AI136" s="67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  <c r="EW136" s="68"/>
      <c r="EX136" s="68"/>
      <c r="EY136" s="68"/>
      <c r="EZ136" s="68"/>
      <c r="FA136" s="68"/>
      <c r="FB136" s="68"/>
      <c r="FC136" s="68"/>
      <c r="FD136" s="68"/>
      <c r="FE136" s="68"/>
      <c r="FF136" s="68"/>
      <c r="FG136" s="68"/>
      <c r="FH136" s="68"/>
      <c r="FI136" s="68"/>
      <c r="FJ136" s="68"/>
      <c r="FK136" s="68"/>
      <c r="FL136" s="68"/>
      <c r="FM136" s="68"/>
      <c r="FN136" s="68"/>
      <c r="FO136" s="68"/>
      <c r="FP136" s="68"/>
      <c r="FQ136" s="68"/>
      <c r="FR136" s="68"/>
      <c r="FS136" s="68"/>
      <c r="FT136" s="68"/>
      <c r="FU136" s="68"/>
      <c r="FV136" s="68"/>
      <c r="FW136" s="68"/>
      <c r="FX136" s="68"/>
      <c r="FY136" s="68"/>
      <c r="FZ136" s="68"/>
      <c r="GA136" s="68"/>
      <c r="GB136" s="68"/>
      <c r="GC136" s="68"/>
      <c r="GD136" s="68"/>
      <c r="GE136" s="68"/>
      <c r="GF136" s="68"/>
      <c r="GG136" s="68"/>
      <c r="GH136" s="68"/>
      <c r="GI136" s="68"/>
      <c r="GJ136" s="68"/>
      <c r="GK136" s="68"/>
      <c r="GL136" s="68"/>
      <c r="GM136" s="68"/>
      <c r="GN136" s="68"/>
      <c r="GO136" s="68"/>
      <c r="GP136" s="68"/>
      <c r="GQ136" s="68"/>
      <c r="GR136" s="68"/>
      <c r="GS136" s="68"/>
      <c r="GT136" s="68"/>
      <c r="GU136" s="68"/>
      <c r="GV136" s="68"/>
      <c r="GW136" s="68"/>
      <c r="GX136" s="68"/>
      <c r="GY136" s="68"/>
      <c r="GZ136" s="68"/>
      <c r="HA136" s="68"/>
      <c r="HB136" s="68"/>
      <c r="HC136" s="68"/>
      <c r="HD136" s="68"/>
      <c r="HE136" s="68"/>
      <c r="HF136" s="68"/>
      <c r="HG136" s="68"/>
      <c r="HH136" s="68"/>
      <c r="HI136" s="68"/>
      <c r="HJ136" s="68"/>
      <c r="HK136" s="68"/>
      <c r="HL136" s="68"/>
      <c r="HM136" s="68"/>
      <c r="HN136" s="68"/>
      <c r="HO136" s="68"/>
      <c r="HP136" s="68"/>
      <c r="HQ136" s="68"/>
      <c r="HR136" s="68"/>
      <c r="HS136" s="68"/>
      <c r="HT136" s="68"/>
      <c r="HU136" s="68"/>
      <c r="HV136" s="68"/>
      <c r="HW136" s="68"/>
      <c r="HX136" s="68"/>
      <c r="HY136" s="68"/>
      <c r="HZ136" s="68"/>
      <c r="IA136" s="68"/>
      <c r="IB136" s="68"/>
      <c r="IC136" s="68"/>
      <c r="ID136" s="68"/>
      <c r="IE136" s="68"/>
      <c r="IF136" s="68"/>
      <c r="IG136" s="68"/>
      <c r="IH136" s="68"/>
      <c r="II136" s="68"/>
      <c r="IJ136" s="68"/>
      <c r="IK136" s="68"/>
      <c r="IL136" s="68"/>
      <c r="IM136" s="68"/>
      <c r="IN136" s="68"/>
      <c r="IO136" s="68"/>
      <c r="IP136" s="68"/>
      <c r="IQ136" s="68"/>
      <c r="IR136" s="68"/>
      <c r="IS136" s="68"/>
      <c r="IT136" s="68"/>
      <c r="IU136" s="68"/>
      <c r="IV136" s="68"/>
      <c r="IW136" s="68"/>
    </row>
    <row r="137" customFormat="false" ht="15.95" hidden="false" customHeight="true" outlineLevel="0" collapsed="false">
      <c r="A137" s="18"/>
      <c r="B137" s="76" t="s">
        <v>14</v>
      </c>
      <c r="C137" s="77" t="n">
        <f aca="false">SUM(C107:C133)</f>
        <v>25589</v>
      </c>
      <c r="D137" s="20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5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</row>
    <row r="138" customFormat="false" ht="15.95" hidden="false" customHeight="true" outlineLevel="0" collapsed="false">
      <c r="A138" s="18"/>
      <c r="B138" s="78"/>
      <c r="C138" s="18" t="n">
        <f aca="false">SUM(E136:AH136)/30</f>
        <v>24417.58772</v>
      </c>
      <c r="D138" s="20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5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</row>
    <row r="139" customFormat="false" ht="15.95" hidden="false" customHeight="true" outlineLevel="0" collapsed="false">
      <c r="A139" s="18"/>
      <c r="B139" s="19" t="s">
        <v>102</v>
      </c>
      <c r="C139" s="18"/>
      <c r="D139" s="20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5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</row>
    <row r="140" customFormat="false" ht="15.95" hidden="false" customHeight="true" outlineLevel="0" collapsed="false">
      <c r="A140" s="27" t="n">
        <v>1</v>
      </c>
      <c r="B140" s="28" t="s">
        <v>103</v>
      </c>
      <c r="C140" s="27" t="n">
        <v>836</v>
      </c>
      <c r="D140" s="29"/>
      <c r="E140" s="32" t="n">
        <v>1</v>
      </c>
      <c r="F140" s="32" t="n">
        <v>1</v>
      </c>
      <c r="G140" s="32" t="n">
        <v>1</v>
      </c>
      <c r="H140" s="32" t="n">
        <v>1</v>
      </c>
      <c r="I140" s="32" t="n">
        <v>1</v>
      </c>
      <c r="J140" s="32" t="n">
        <v>1</v>
      </c>
      <c r="K140" s="32" t="n">
        <v>1</v>
      </c>
      <c r="L140" s="32" t="n">
        <v>1</v>
      </c>
      <c r="M140" s="32" t="n">
        <v>1</v>
      </c>
      <c r="N140" s="32" t="n">
        <v>1</v>
      </c>
      <c r="O140" s="32" t="n">
        <v>1</v>
      </c>
      <c r="P140" s="32" t="n">
        <v>1</v>
      </c>
      <c r="Q140" s="32" t="n">
        <v>1</v>
      </c>
      <c r="R140" s="32" t="n">
        <v>1</v>
      </c>
      <c r="S140" s="32" t="n">
        <v>1</v>
      </c>
      <c r="T140" s="32" t="n">
        <v>1</v>
      </c>
      <c r="U140" s="32" t="n">
        <v>1</v>
      </c>
      <c r="V140" s="32" t="n">
        <v>1</v>
      </c>
      <c r="W140" s="32" t="n">
        <v>1</v>
      </c>
      <c r="X140" s="32" t="n">
        <v>1</v>
      </c>
      <c r="Y140" s="32" t="n">
        <v>1</v>
      </c>
      <c r="Z140" s="32" t="n">
        <v>1</v>
      </c>
      <c r="AA140" s="32" t="n">
        <v>1</v>
      </c>
      <c r="AB140" s="32" t="n">
        <v>1</v>
      </c>
      <c r="AC140" s="32" t="n">
        <v>1</v>
      </c>
      <c r="AD140" s="32" t="n">
        <v>1</v>
      </c>
      <c r="AE140" s="32" t="n">
        <v>1</v>
      </c>
      <c r="AF140" s="32" t="n">
        <v>1</v>
      </c>
      <c r="AG140" s="32" t="n">
        <v>1</v>
      </c>
      <c r="AH140" s="34" t="n">
        <v>1</v>
      </c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</row>
    <row r="141" customFormat="false" ht="15.95" hidden="false" customHeight="true" outlineLevel="0" collapsed="false">
      <c r="A141" s="27" t="n">
        <f aca="false">+A140+1</f>
        <v>2</v>
      </c>
      <c r="B141" s="28" t="s">
        <v>104</v>
      </c>
      <c r="C141" s="27" t="n">
        <v>858</v>
      </c>
      <c r="D141" s="32"/>
      <c r="E141" s="32" t="n">
        <v>1</v>
      </c>
      <c r="F141" s="32" t="n">
        <v>1</v>
      </c>
      <c r="G141" s="32" t="n">
        <v>1</v>
      </c>
      <c r="H141" s="32" t="n">
        <v>1</v>
      </c>
      <c r="I141" s="32" t="n">
        <v>1</v>
      </c>
      <c r="J141" s="32" t="n">
        <v>1</v>
      </c>
      <c r="K141" s="32" t="n">
        <v>1</v>
      </c>
      <c r="L141" s="32" t="n">
        <v>1</v>
      </c>
      <c r="M141" s="32" t="n">
        <v>1</v>
      </c>
      <c r="N141" s="32" t="n">
        <v>1</v>
      </c>
      <c r="O141" s="32" t="n">
        <v>1</v>
      </c>
      <c r="P141" s="32" t="n">
        <v>1</v>
      </c>
      <c r="Q141" s="32" t="n">
        <v>1</v>
      </c>
      <c r="R141" s="32" t="n">
        <v>1</v>
      </c>
      <c r="S141" s="32" t="n">
        <v>1</v>
      </c>
      <c r="T141" s="32" t="n">
        <v>1</v>
      </c>
      <c r="U141" s="32" t="n">
        <v>1</v>
      </c>
      <c r="V141" s="32" t="n">
        <v>1</v>
      </c>
      <c r="W141" s="32" t="n">
        <v>1</v>
      </c>
      <c r="X141" s="32" t="n">
        <v>1</v>
      </c>
      <c r="Y141" s="32" t="n">
        <v>1</v>
      </c>
      <c r="Z141" s="32" t="n">
        <v>1</v>
      </c>
      <c r="AA141" s="32" t="n">
        <v>1</v>
      </c>
      <c r="AB141" s="32" t="n">
        <v>1</v>
      </c>
      <c r="AC141" s="32" t="n">
        <v>1</v>
      </c>
      <c r="AD141" s="32" t="n">
        <v>1</v>
      </c>
      <c r="AE141" s="32" t="n">
        <v>1</v>
      </c>
      <c r="AF141" s="32" t="n">
        <v>1</v>
      </c>
      <c r="AG141" s="32" t="n">
        <v>1</v>
      </c>
      <c r="AH141" s="34" t="n">
        <v>1</v>
      </c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</row>
    <row r="142" customFormat="false" ht="15.95" hidden="false" customHeight="true" outlineLevel="0" collapsed="false">
      <c r="A142" s="27" t="n">
        <f aca="false">+A141+1</f>
        <v>3</v>
      </c>
      <c r="B142" s="28" t="s">
        <v>105</v>
      </c>
      <c r="C142" s="27" t="n">
        <v>1235</v>
      </c>
      <c r="D142" s="29"/>
      <c r="E142" s="32" t="n">
        <v>1</v>
      </c>
      <c r="F142" s="32" t="n">
        <v>1</v>
      </c>
      <c r="G142" s="32" t="n">
        <v>1</v>
      </c>
      <c r="H142" s="32" t="n">
        <v>1</v>
      </c>
      <c r="I142" s="32" t="n">
        <v>1</v>
      </c>
      <c r="J142" s="32" t="n">
        <v>1</v>
      </c>
      <c r="K142" s="32" t="n">
        <v>1</v>
      </c>
      <c r="L142" s="32" t="n">
        <v>1</v>
      </c>
      <c r="M142" s="32" t="n">
        <v>1</v>
      </c>
      <c r="N142" s="32" t="n">
        <v>1</v>
      </c>
      <c r="O142" s="32" t="n">
        <v>1</v>
      </c>
      <c r="P142" s="32" t="n">
        <v>1</v>
      </c>
      <c r="Q142" s="32" t="n">
        <v>1</v>
      </c>
      <c r="R142" s="32" t="n">
        <v>1</v>
      </c>
      <c r="S142" s="32" t="n">
        <v>1</v>
      </c>
      <c r="T142" s="32" t="n">
        <v>1</v>
      </c>
      <c r="U142" s="32" t="n">
        <v>1</v>
      </c>
      <c r="V142" s="32" t="n">
        <v>1</v>
      </c>
      <c r="W142" s="32" t="n">
        <v>1</v>
      </c>
      <c r="X142" s="32" t="n">
        <v>1</v>
      </c>
      <c r="Y142" s="32" t="n">
        <v>1</v>
      </c>
      <c r="Z142" s="32" t="n">
        <v>1</v>
      </c>
      <c r="AA142" s="32" t="n">
        <v>1</v>
      </c>
      <c r="AB142" s="32" t="n">
        <v>1</v>
      </c>
      <c r="AC142" s="32" t="n">
        <v>1</v>
      </c>
      <c r="AD142" s="32" t="n">
        <v>1</v>
      </c>
      <c r="AE142" s="32" t="n">
        <v>1</v>
      </c>
      <c r="AF142" s="32" t="n">
        <v>1</v>
      </c>
      <c r="AG142" s="32" t="n">
        <v>1</v>
      </c>
      <c r="AH142" s="34" t="n">
        <v>1</v>
      </c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</row>
    <row r="143" customFormat="false" ht="15.95" hidden="false" customHeight="true" outlineLevel="0" collapsed="false">
      <c r="A143" s="27" t="n">
        <f aca="false">+A142+1</f>
        <v>4</v>
      </c>
      <c r="B143" s="28" t="s">
        <v>106</v>
      </c>
      <c r="C143" s="27" t="n">
        <v>1142</v>
      </c>
      <c r="D143" s="29"/>
      <c r="E143" s="32" t="n">
        <v>1</v>
      </c>
      <c r="F143" s="32" t="n">
        <v>1</v>
      </c>
      <c r="G143" s="32" t="n">
        <v>1</v>
      </c>
      <c r="H143" s="32" t="n">
        <v>1</v>
      </c>
      <c r="I143" s="32" t="n">
        <v>1</v>
      </c>
      <c r="J143" s="32" t="n">
        <v>1</v>
      </c>
      <c r="K143" s="32" t="n">
        <v>1</v>
      </c>
      <c r="L143" s="32" t="n">
        <v>1</v>
      </c>
      <c r="M143" s="32" t="n">
        <v>1</v>
      </c>
      <c r="N143" s="32" t="n">
        <v>1</v>
      </c>
      <c r="O143" s="32" t="n">
        <v>1</v>
      </c>
      <c r="P143" s="32" t="n">
        <v>1</v>
      </c>
      <c r="Q143" s="32" t="n">
        <v>1</v>
      </c>
      <c r="R143" s="32" t="n">
        <v>1</v>
      </c>
      <c r="S143" s="32" t="n">
        <v>1</v>
      </c>
      <c r="T143" s="32" t="n">
        <v>1</v>
      </c>
      <c r="U143" s="32" t="n">
        <v>1</v>
      </c>
      <c r="V143" s="32" t="n">
        <v>1</v>
      </c>
      <c r="W143" s="32" t="n">
        <v>1</v>
      </c>
      <c r="X143" s="32" t="n">
        <v>1</v>
      </c>
      <c r="Y143" s="32" t="n">
        <v>1</v>
      </c>
      <c r="Z143" s="32" t="n">
        <v>1</v>
      </c>
      <c r="AA143" s="32" t="n">
        <v>1</v>
      </c>
      <c r="AB143" s="32" t="n">
        <v>1</v>
      </c>
      <c r="AC143" s="32" t="n">
        <v>1</v>
      </c>
      <c r="AD143" s="32" t="n">
        <v>1</v>
      </c>
      <c r="AE143" s="32" t="n">
        <v>1</v>
      </c>
      <c r="AF143" s="32" t="n">
        <v>1</v>
      </c>
      <c r="AG143" s="32" t="n">
        <v>1</v>
      </c>
      <c r="AH143" s="34" t="n">
        <v>1</v>
      </c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</row>
    <row r="144" customFormat="false" ht="15.95" hidden="false" customHeight="true" outlineLevel="0" collapsed="false">
      <c r="A144" s="27" t="n">
        <f aca="false">+A143+1</f>
        <v>5</v>
      </c>
      <c r="B144" s="28" t="s">
        <v>107</v>
      </c>
      <c r="C144" s="27" t="n">
        <v>936</v>
      </c>
      <c r="D144" s="35"/>
      <c r="E144" s="32" t="n">
        <v>1</v>
      </c>
      <c r="F144" s="32" t="n">
        <v>1</v>
      </c>
      <c r="G144" s="32" t="n">
        <v>1</v>
      </c>
      <c r="H144" s="32" t="n">
        <v>1</v>
      </c>
      <c r="I144" s="32" t="n">
        <v>1</v>
      </c>
      <c r="J144" s="32" t="n">
        <v>1</v>
      </c>
      <c r="K144" s="32" t="n">
        <v>1</v>
      </c>
      <c r="L144" s="32" t="n">
        <v>1</v>
      </c>
      <c r="M144" s="32" t="n">
        <v>1</v>
      </c>
      <c r="N144" s="32" t="n">
        <v>1</v>
      </c>
      <c r="O144" s="32" t="n">
        <v>1</v>
      </c>
      <c r="P144" s="32" t="n">
        <v>1</v>
      </c>
      <c r="Q144" s="32" t="n">
        <v>1</v>
      </c>
      <c r="R144" s="32" t="n">
        <v>1</v>
      </c>
      <c r="S144" s="32" t="n">
        <v>1</v>
      </c>
      <c r="T144" s="32" t="n">
        <v>1</v>
      </c>
      <c r="U144" s="32" t="n">
        <v>1</v>
      </c>
      <c r="V144" s="32" t="n">
        <v>1</v>
      </c>
      <c r="W144" s="32" t="n">
        <v>1</v>
      </c>
      <c r="X144" s="32" t="n">
        <v>1</v>
      </c>
      <c r="Y144" s="32" t="n">
        <v>1</v>
      </c>
      <c r="Z144" s="32" t="n">
        <v>1</v>
      </c>
      <c r="AA144" s="32" t="n">
        <v>1</v>
      </c>
      <c r="AB144" s="32" t="n">
        <v>1</v>
      </c>
      <c r="AC144" s="32" t="n">
        <v>1</v>
      </c>
      <c r="AD144" s="32" t="n">
        <v>1</v>
      </c>
      <c r="AE144" s="32" t="n">
        <v>1</v>
      </c>
      <c r="AF144" s="32" t="n">
        <v>1</v>
      </c>
      <c r="AG144" s="32" t="n">
        <v>1</v>
      </c>
      <c r="AH144" s="34" t="n">
        <v>1</v>
      </c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</row>
    <row r="145" customFormat="false" ht="15.95" hidden="false" customHeight="true" outlineLevel="0" collapsed="false">
      <c r="A145" s="27" t="n">
        <f aca="false">+A144+1</f>
        <v>6</v>
      </c>
      <c r="B145" s="28" t="s">
        <v>108</v>
      </c>
      <c r="C145" s="27" t="n">
        <v>1075</v>
      </c>
      <c r="D145" s="35"/>
      <c r="E145" s="32" t="n">
        <v>1</v>
      </c>
      <c r="F145" s="32" t="n">
        <v>1</v>
      </c>
      <c r="G145" s="32" t="n">
        <v>1</v>
      </c>
      <c r="H145" s="32" t="n">
        <v>1</v>
      </c>
      <c r="I145" s="32" t="n">
        <v>1</v>
      </c>
      <c r="J145" s="32" t="n">
        <v>1</v>
      </c>
      <c r="K145" s="32" t="n">
        <v>1</v>
      </c>
      <c r="L145" s="32" t="n">
        <v>1</v>
      </c>
      <c r="M145" s="32" t="n">
        <v>1</v>
      </c>
      <c r="N145" s="32" t="n">
        <v>1</v>
      </c>
      <c r="O145" s="32" t="n">
        <v>1</v>
      </c>
      <c r="P145" s="32" t="n">
        <v>1</v>
      </c>
      <c r="Q145" s="32" t="n">
        <v>1</v>
      </c>
      <c r="R145" s="32" t="n">
        <v>1</v>
      </c>
      <c r="S145" s="32" t="n">
        <v>1</v>
      </c>
      <c r="T145" s="32" t="n">
        <v>1</v>
      </c>
      <c r="U145" s="32" t="n">
        <v>1</v>
      </c>
      <c r="V145" s="32" t="n">
        <v>1</v>
      </c>
      <c r="W145" s="32" t="n">
        <v>1</v>
      </c>
      <c r="X145" s="32" t="n">
        <v>1</v>
      </c>
      <c r="Y145" s="32" t="n">
        <v>1</v>
      </c>
      <c r="Z145" s="32" t="n">
        <v>1</v>
      </c>
      <c r="AA145" s="32" t="n">
        <v>1</v>
      </c>
      <c r="AB145" s="32" t="n">
        <v>1</v>
      </c>
      <c r="AC145" s="32" t="n">
        <v>1</v>
      </c>
      <c r="AD145" s="32" t="n">
        <v>1</v>
      </c>
      <c r="AE145" s="32" t="n">
        <v>1</v>
      </c>
      <c r="AF145" s="32" t="n">
        <v>1</v>
      </c>
      <c r="AG145" s="32" t="n">
        <v>1</v>
      </c>
      <c r="AH145" s="34" t="n">
        <v>1</v>
      </c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</row>
    <row r="146" customFormat="false" ht="15.95" hidden="false" customHeight="true" outlineLevel="0" collapsed="false">
      <c r="A146" s="79" t="n">
        <f aca="false">+A145+1</f>
        <v>7</v>
      </c>
      <c r="B146" s="80" t="s">
        <v>109</v>
      </c>
      <c r="C146" s="79" t="n">
        <v>1135</v>
      </c>
      <c r="D146" s="81"/>
      <c r="E146" s="51" t="n">
        <v>1</v>
      </c>
      <c r="F146" s="51" t="n">
        <v>1</v>
      </c>
      <c r="G146" s="51" t="n">
        <v>1</v>
      </c>
      <c r="H146" s="51" t="n">
        <v>1</v>
      </c>
      <c r="I146" s="51" t="n">
        <v>1</v>
      </c>
      <c r="J146" s="51" t="n">
        <v>1</v>
      </c>
      <c r="K146" s="51" t="n">
        <v>1</v>
      </c>
      <c r="L146" s="51" t="n">
        <v>1</v>
      </c>
      <c r="M146" s="51" t="n">
        <v>1</v>
      </c>
      <c r="N146" s="51" t="n">
        <v>1</v>
      </c>
      <c r="O146" s="51" t="n">
        <v>1</v>
      </c>
      <c r="P146" s="51" t="n">
        <v>1</v>
      </c>
      <c r="Q146" s="51" t="n">
        <v>1</v>
      </c>
      <c r="R146" s="51" t="n">
        <v>1</v>
      </c>
      <c r="S146" s="51" t="n">
        <v>1</v>
      </c>
      <c r="T146" s="51" t="n">
        <v>1</v>
      </c>
      <c r="U146" s="51" t="n">
        <v>1</v>
      </c>
      <c r="V146" s="51" t="n">
        <v>1</v>
      </c>
      <c r="W146" s="51" t="n">
        <v>1</v>
      </c>
      <c r="X146" s="51" t="n">
        <v>1</v>
      </c>
      <c r="Y146" s="51" t="n">
        <v>1</v>
      </c>
      <c r="Z146" s="51" t="n">
        <v>1</v>
      </c>
      <c r="AA146" s="51" t="n">
        <v>1</v>
      </c>
      <c r="AB146" s="51" t="n">
        <v>1</v>
      </c>
      <c r="AC146" s="51" t="n">
        <v>1</v>
      </c>
      <c r="AD146" s="51" t="n">
        <v>1</v>
      </c>
      <c r="AE146" s="51" t="n">
        <v>1</v>
      </c>
      <c r="AF146" s="51" t="n">
        <v>1</v>
      </c>
      <c r="AG146" s="51" t="n">
        <v>1</v>
      </c>
      <c r="AH146" s="52" t="n">
        <v>1</v>
      </c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</row>
    <row r="147" customFormat="false" ht="15.95" hidden="false" customHeight="true" outlineLevel="0" collapsed="false">
      <c r="A147" s="53"/>
      <c r="B147" s="54" t="s">
        <v>11</v>
      </c>
      <c r="C147" s="55"/>
      <c r="D147" s="56"/>
      <c r="E147" s="59" t="n">
        <f aca="false">(E140*$C140)+(E141*$C141)+(E142*$C142)+(E143*$C143)+(E144*$C144)+(E145*$C145)+(E146*$C146)</f>
        <v>7217</v>
      </c>
      <c r="F147" s="59" t="n">
        <f aca="false">(F140*$C140)+(F141*$C141)+(F142*$C142)+(F143*$C143)+(F144*$C144)+(F145*$C145)+(F146*$C146)</f>
        <v>7217</v>
      </c>
      <c r="G147" s="59" t="n">
        <f aca="false">(G140*$C140)+(G141*$C141)+(G142*$C142)+(G143*$C143)+(G144*$C144)+(G145*$C145)+(G146*$C146)</f>
        <v>7217</v>
      </c>
      <c r="H147" s="59" t="n">
        <f aca="false">(H140*$C140)+(H141*$C141)+(H142*$C142)+(H143*$C143)+(H144*$C144)+(H145*$C145)+(H146*$C146)</f>
        <v>7217</v>
      </c>
      <c r="I147" s="59" t="n">
        <f aca="false">(I140*$C140)+(I141*$C141)+(I142*$C142)+(I143*$C143)+(I144*$C144)+(I145*$C145)+(I146*$C146)</f>
        <v>7217</v>
      </c>
      <c r="J147" s="59" t="n">
        <f aca="false">(J140*$C140)+(J141*$C141)+(J142*$C142)+(J143*$C143)+(J144*$C144)+(J145*$C145)+(J146*$C146)</f>
        <v>7217</v>
      </c>
      <c r="K147" s="59" t="n">
        <f aca="false">(K140*$C140)+(K141*$C141)+(K142*$C142)+(K143*$C143)+(K144*$C144)+(K145*$C145)+(K146*$C146)</f>
        <v>7217</v>
      </c>
      <c r="L147" s="59" t="n">
        <f aca="false">(L140*$C140)+(L141*$C141)+(L142*$C142)+(L143*$C143)+(L144*$C144)+(L145*$C145)+(L146*$C146)</f>
        <v>7217</v>
      </c>
      <c r="M147" s="59" t="n">
        <f aca="false">(M140*$C140)+(M141*$C141)+(M142*$C142)+(M143*$C143)+(M144*$C144)+(M145*$C145)+(M146*$C146)</f>
        <v>7217</v>
      </c>
      <c r="N147" s="59" t="n">
        <f aca="false">(N140*$C140)+(N141*$C141)+(N142*$C142)+(N143*$C143)+(N144*$C144)+(N145*$C145)+(N146*$C146)</f>
        <v>7217</v>
      </c>
      <c r="O147" s="59" t="n">
        <f aca="false">(O140*$C140)+(O141*$C141)+(O142*$C142)+(O143*$C143)+(O144*$C144)+(O145*$C145)+(O146*$C146)</f>
        <v>7217</v>
      </c>
      <c r="P147" s="59" t="n">
        <f aca="false">(P140*$C140)+(P141*$C141)+(P142*$C142)+(P143*$C143)+(P144*$C144)+(P145*$C145)+(P146*$C146)</f>
        <v>7217</v>
      </c>
      <c r="Q147" s="59" t="n">
        <f aca="false">(Q140*$C140)+(Q141*$C141)+(Q142*$C142)+(Q143*$C143)+(Q144*$C144)+(Q145*$C145)+(Q146*$C146)</f>
        <v>7217</v>
      </c>
      <c r="R147" s="59" t="n">
        <f aca="false">(R140*$C140)+(R141*$C141)+(R142*$C142)+(R143*$C143)+(R144*$C144)+(R145*$C145)+(R146*$C146)</f>
        <v>7217</v>
      </c>
      <c r="S147" s="59" t="n">
        <f aca="false">(S140*$C140)+(S141*$C141)+(S142*$C142)+(S143*$C143)+(S144*$C144)+(S145*$C145)+(S146*$C146)</f>
        <v>7217</v>
      </c>
      <c r="T147" s="59" t="n">
        <f aca="false">(T140*$C140)+(T141*$C141)+(T142*$C142)+(T143*$C143)+(T144*$C144)+(T145*$C145)+(T146*$C146)</f>
        <v>7217</v>
      </c>
      <c r="U147" s="59" t="n">
        <f aca="false">(U140*$C140)+(U141*$C141)+(U142*$C142)+(U143*$C143)+(U144*$C144)+(U145*$C145)+(U146*$C146)</f>
        <v>7217</v>
      </c>
      <c r="V147" s="59" t="n">
        <f aca="false">(V140*$C140)+(V141*$C141)+(V142*$C142)+(V143*$C143)+(V144*$C144)+(V145*$C145)+(V146*$C146)</f>
        <v>7217</v>
      </c>
      <c r="W147" s="59" t="n">
        <f aca="false">(W140*$C140)+(W141*$C141)+(W142*$C142)+(W143*$C143)+(W144*$C144)+(W145*$C145)+(W146*$C146)</f>
        <v>7217</v>
      </c>
      <c r="X147" s="59" t="n">
        <f aca="false">(X140*$C140)+(X141*$C141)+(X142*$C142)+(X143*$C143)+(X144*$C144)+(X145*$C145)+(X146*$C146)</f>
        <v>7217</v>
      </c>
      <c r="Y147" s="59" t="n">
        <f aca="false">(Y140*$C140)+(Y141*$C141)+(Y142*$C142)+(Y143*$C143)+(Y144*$C144)+(Y145*$C145)+(Y146*$C146)</f>
        <v>7217</v>
      </c>
      <c r="Z147" s="59" t="n">
        <f aca="false">(Z140*$C140)+(Z141*$C141)+(Z142*$C142)+(Z143*$C143)+(Z144*$C144)+(Z145*$C145)+(Z146*$C146)</f>
        <v>7217</v>
      </c>
      <c r="AA147" s="59" t="n">
        <f aca="false">(AA140*$C140)+(AA141*$C141)+(AA142*$C142)+(AA143*$C143)+(AA144*$C144)+(AA145*$C145)+(AA146*$C146)</f>
        <v>7217</v>
      </c>
      <c r="AB147" s="59" t="n">
        <f aca="false">(AB140*$C140)+(AB141*$C141)+(AB142*$C142)+(AB143*$C143)+(AB144*$C144)+(AB145*$C145)+(AB146*$C146)</f>
        <v>7217</v>
      </c>
      <c r="AC147" s="59" t="n">
        <f aca="false">(AC140*$C140)+(AC141*$C141)+(AC142*$C142)+(AC143*$C143)+(AC144*$C144)+(AC145*$C145)+(AC146*$C146)</f>
        <v>7217</v>
      </c>
      <c r="AD147" s="59" t="n">
        <f aca="false">(AD140*$C140)+(AD141*$C141)+(AD142*$C142)+(AD143*$C143)+(AD144*$C144)+(AD145*$C145)+(AD146*$C146)</f>
        <v>7217</v>
      </c>
      <c r="AE147" s="59" t="n">
        <f aca="false">(AE140*$C140)+(AE141*$C141)+(AE142*$C142)+(AE143*$C143)+(AE144*$C144)+(AE145*$C145)+(AE146*$C146)</f>
        <v>7217</v>
      </c>
      <c r="AF147" s="59" t="n">
        <f aca="false">(AF140*$C140)+(AF141*$C141)+(AF142*$C142)+(AF143*$C143)+(AF144*$C144)+(AF145*$C145)+(AF146*$C146)</f>
        <v>7217</v>
      </c>
      <c r="AG147" s="59" t="n">
        <f aca="false">(AG140*$C140)+(AG141*$C141)+(AG142*$C142)+(AG143*$C143)+(AG144*$C144)+(AG145*$C145)+(AG146*$C146)</f>
        <v>7217</v>
      </c>
      <c r="AH147" s="61" t="n">
        <f aca="false">(AH140*$C140)+(AH141*$C141)+(AH142*$C142)+(AH143*$C143)+(AH144*$C144)+(AH145*$C145)+(AH146*$C146)</f>
        <v>7217</v>
      </c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</row>
    <row r="148" customFormat="false" ht="15.95" hidden="false" customHeight="true" outlineLevel="0" collapsed="false">
      <c r="A148" s="62"/>
      <c r="B148" s="63" t="s">
        <v>12</v>
      </c>
      <c r="C148" s="64" t="n">
        <v>0.0304</v>
      </c>
      <c r="D148" s="65"/>
      <c r="E148" s="59" t="n">
        <f aca="false">E147*$C148</f>
        <v>219.3968</v>
      </c>
      <c r="F148" s="59" t="n">
        <f aca="false">F147*$C148</f>
        <v>219.3968</v>
      </c>
      <c r="G148" s="59" t="n">
        <f aca="false">G147*$C148</f>
        <v>219.3968</v>
      </c>
      <c r="H148" s="59" t="n">
        <f aca="false">H147*$C148</f>
        <v>219.3968</v>
      </c>
      <c r="I148" s="59" t="n">
        <f aca="false">I147*$C148</f>
        <v>219.3968</v>
      </c>
      <c r="J148" s="59" t="n">
        <f aca="false">J147*$C148</f>
        <v>219.3968</v>
      </c>
      <c r="K148" s="59" t="n">
        <f aca="false">K147*$C148</f>
        <v>219.3968</v>
      </c>
      <c r="L148" s="59" t="n">
        <f aca="false">L147*$C148</f>
        <v>219.3968</v>
      </c>
      <c r="M148" s="59" t="n">
        <f aca="false">M147*$C148</f>
        <v>219.3968</v>
      </c>
      <c r="N148" s="59" t="n">
        <f aca="false">N147*$C148</f>
        <v>219.3968</v>
      </c>
      <c r="O148" s="59" t="n">
        <f aca="false">O147*$C148</f>
        <v>219.3968</v>
      </c>
      <c r="P148" s="59" t="n">
        <f aca="false">P147*$C148</f>
        <v>219.3968</v>
      </c>
      <c r="Q148" s="59" t="n">
        <f aca="false">Q147*$C148</f>
        <v>219.3968</v>
      </c>
      <c r="R148" s="59" t="n">
        <f aca="false">R147*$C148</f>
        <v>219.3968</v>
      </c>
      <c r="S148" s="59" t="n">
        <f aca="false">S147*$C148</f>
        <v>219.3968</v>
      </c>
      <c r="T148" s="59" t="n">
        <f aca="false">T147*$C148</f>
        <v>219.3968</v>
      </c>
      <c r="U148" s="59" t="n">
        <f aca="false">U147*$C148</f>
        <v>219.3968</v>
      </c>
      <c r="V148" s="59" t="n">
        <f aca="false">V147*$C148</f>
        <v>219.3968</v>
      </c>
      <c r="W148" s="59" t="n">
        <f aca="false">W147*$C148</f>
        <v>219.3968</v>
      </c>
      <c r="X148" s="59" t="n">
        <f aca="false">X147*$C148</f>
        <v>219.3968</v>
      </c>
      <c r="Y148" s="59" t="n">
        <f aca="false">Y147*$C148</f>
        <v>219.3968</v>
      </c>
      <c r="Z148" s="59" t="n">
        <f aca="false">Z147*$C148</f>
        <v>219.3968</v>
      </c>
      <c r="AA148" s="59" t="n">
        <f aca="false">AA147*$C148</f>
        <v>219.3968</v>
      </c>
      <c r="AB148" s="59" t="n">
        <f aca="false">AB147*$C148</f>
        <v>219.3968</v>
      </c>
      <c r="AC148" s="59" t="n">
        <f aca="false">AC147*$C148</f>
        <v>219.3968</v>
      </c>
      <c r="AD148" s="59" t="n">
        <f aca="false">AD147*$C148</f>
        <v>219.3968</v>
      </c>
      <c r="AE148" s="59" t="n">
        <f aca="false">AE147*$C148</f>
        <v>219.3968</v>
      </c>
      <c r="AF148" s="59" t="n">
        <f aca="false">AF147*$C148</f>
        <v>219.3968</v>
      </c>
      <c r="AG148" s="59" t="n">
        <f aca="false">AG147*$C148</f>
        <v>219.3968</v>
      </c>
      <c r="AH148" s="61" t="n">
        <f aca="false">AH147*$C148</f>
        <v>219.3968</v>
      </c>
      <c r="AI148" s="67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  <c r="EU148" s="68"/>
      <c r="EV148" s="68"/>
      <c r="EW148" s="68"/>
      <c r="EX148" s="68"/>
      <c r="EY148" s="68"/>
      <c r="EZ148" s="68"/>
      <c r="FA148" s="68"/>
      <c r="FB148" s="68"/>
      <c r="FC148" s="68"/>
      <c r="FD148" s="68"/>
      <c r="FE148" s="68"/>
      <c r="FF148" s="68"/>
      <c r="FG148" s="68"/>
      <c r="FH148" s="68"/>
      <c r="FI148" s="68"/>
      <c r="FJ148" s="68"/>
      <c r="FK148" s="68"/>
      <c r="FL148" s="68"/>
      <c r="FM148" s="68"/>
      <c r="FN148" s="68"/>
      <c r="FO148" s="68"/>
      <c r="FP148" s="68"/>
      <c r="FQ148" s="68"/>
      <c r="FR148" s="68"/>
      <c r="FS148" s="68"/>
      <c r="FT148" s="68"/>
      <c r="FU148" s="68"/>
      <c r="FV148" s="68"/>
      <c r="FW148" s="68"/>
      <c r="FX148" s="68"/>
      <c r="FY148" s="68"/>
      <c r="FZ148" s="68"/>
      <c r="GA148" s="68"/>
      <c r="GB148" s="68"/>
      <c r="GC148" s="68"/>
      <c r="GD148" s="68"/>
      <c r="GE148" s="68"/>
      <c r="GF148" s="68"/>
      <c r="GG148" s="68"/>
      <c r="GH148" s="68"/>
      <c r="GI148" s="68"/>
      <c r="GJ148" s="68"/>
      <c r="GK148" s="68"/>
      <c r="GL148" s="68"/>
      <c r="GM148" s="68"/>
      <c r="GN148" s="68"/>
      <c r="GO148" s="68"/>
      <c r="GP148" s="68"/>
      <c r="GQ148" s="68"/>
      <c r="GR148" s="68"/>
      <c r="GS148" s="68"/>
      <c r="GT148" s="68"/>
      <c r="GU148" s="68"/>
      <c r="GV148" s="68"/>
      <c r="GW148" s="68"/>
      <c r="GX148" s="68"/>
      <c r="GY148" s="68"/>
      <c r="GZ148" s="68"/>
      <c r="HA148" s="68"/>
      <c r="HB148" s="68"/>
      <c r="HC148" s="68"/>
      <c r="HD148" s="68"/>
      <c r="HE148" s="68"/>
      <c r="HF148" s="68"/>
      <c r="HG148" s="68"/>
      <c r="HH148" s="68"/>
      <c r="HI148" s="68"/>
      <c r="HJ148" s="68"/>
      <c r="HK148" s="68"/>
      <c r="HL148" s="68"/>
      <c r="HM148" s="68"/>
      <c r="HN148" s="68"/>
      <c r="HO148" s="68"/>
      <c r="HP148" s="68"/>
      <c r="HQ148" s="68"/>
      <c r="HR148" s="68"/>
      <c r="HS148" s="68"/>
      <c r="HT148" s="68"/>
      <c r="HU148" s="68"/>
      <c r="HV148" s="68"/>
      <c r="HW148" s="68"/>
      <c r="HX148" s="68"/>
      <c r="HY148" s="68"/>
      <c r="HZ148" s="68"/>
      <c r="IA148" s="68"/>
      <c r="IB148" s="68"/>
      <c r="IC148" s="68"/>
      <c r="ID148" s="68"/>
      <c r="IE148" s="68"/>
      <c r="IF148" s="68"/>
      <c r="IG148" s="68"/>
      <c r="IH148" s="68"/>
      <c r="II148" s="68"/>
      <c r="IJ148" s="68"/>
      <c r="IK148" s="68"/>
      <c r="IL148" s="68"/>
      <c r="IM148" s="68"/>
      <c r="IN148" s="68"/>
      <c r="IO148" s="68"/>
      <c r="IP148" s="68"/>
      <c r="IQ148" s="68"/>
      <c r="IR148" s="68"/>
      <c r="IS148" s="68"/>
      <c r="IT148" s="68"/>
      <c r="IU148" s="68"/>
      <c r="IV148" s="68"/>
      <c r="IW148" s="68"/>
    </row>
    <row r="149" customFormat="false" ht="15.95" hidden="false" customHeight="true" outlineLevel="0" collapsed="false">
      <c r="A149" s="62"/>
      <c r="B149" s="69" t="s">
        <v>13</v>
      </c>
      <c r="C149" s="70"/>
      <c r="D149" s="65"/>
      <c r="E149" s="73" t="n">
        <f aca="false">E147-E148</f>
        <v>6997.6032</v>
      </c>
      <c r="F149" s="73" t="n">
        <f aca="false">F147-F148</f>
        <v>6997.6032</v>
      </c>
      <c r="G149" s="73" t="n">
        <f aca="false">G147-G148</f>
        <v>6997.6032</v>
      </c>
      <c r="H149" s="73" t="n">
        <f aca="false">H147-H148</f>
        <v>6997.6032</v>
      </c>
      <c r="I149" s="73" t="n">
        <f aca="false">I147-I148</f>
        <v>6997.6032</v>
      </c>
      <c r="J149" s="73" t="n">
        <f aca="false">J147-J148</f>
        <v>6997.6032</v>
      </c>
      <c r="K149" s="73" t="n">
        <f aca="false">K147-K148</f>
        <v>6997.6032</v>
      </c>
      <c r="L149" s="73" t="n">
        <f aca="false">L147-L148</f>
        <v>6997.6032</v>
      </c>
      <c r="M149" s="73" t="n">
        <f aca="false">M147-M148</f>
        <v>6997.6032</v>
      </c>
      <c r="N149" s="73" t="n">
        <f aca="false">N147-N148</f>
        <v>6997.6032</v>
      </c>
      <c r="O149" s="73" t="n">
        <f aca="false">O147-O148</f>
        <v>6997.6032</v>
      </c>
      <c r="P149" s="73" t="n">
        <f aca="false">P147-P148</f>
        <v>6997.6032</v>
      </c>
      <c r="Q149" s="73" t="n">
        <f aca="false">Q147-Q148</f>
        <v>6997.6032</v>
      </c>
      <c r="R149" s="73" t="n">
        <f aca="false">R147-R148</f>
        <v>6997.6032</v>
      </c>
      <c r="S149" s="73" t="n">
        <f aca="false">S147-S148</f>
        <v>6997.6032</v>
      </c>
      <c r="T149" s="73" t="n">
        <f aca="false">T147-T148</f>
        <v>6997.6032</v>
      </c>
      <c r="U149" s="73" t="n">
        <f aca="false">U147-U148</f>
        <v>6997.6032</v>
      </c>
      <c r="V149" s="73" t="n">
        <f aca="false">V147-V148</f>
        <v>6997.6032</v>
      </c>
      <c r="W149" s="73" t="n">
        <f aca="false">W147-W148</f>
        <v>6997.6032</v>
      </c>
      <c r="X149" s="73" t="n">
        <f aca="false">X147-X148</f>
        <v>6997.6032</v>
      </c>
      <c r="Y149" s="73" t="n">
        <f aca="false">Y147-Y148</f>
        <v>6997.6032</v>
      </c>
      <c r="Z149" s="73" t="n">
        <f aca="false">Z147-Z148</f>
        <v>6997.6032</v>
      </c>
      <c r="AA149" s="73" t="n">
        <f aca="false">AA147-AA148</f>
        <v>6997.6032</v>
      </c>
      <c r="AB149" s="73" t="n">
        <f aca="false">AB147-AB148</f>
        <v>6997.6032</v>
      </c>
      <c r="AC149" s="73" t="n">
        <f aca="false">AC147-AC148</f>
        <v>6997.6032</v>
      </c>
      <c r="AD149" s="73" t="n">
        <f aca="false">AD147-AD148</f>
        <v>6997.6032</v>
      </c>
      <c r="AE149" s="73" t="n">
        <f aca="false">AE147-AE148</f>
        <v>6997.6032</v>
      </c>
      <c r="AF149" s="73" t="n">
        <f aca="false">AF147-AF148</f>
        <v>6997.6032</v>
      </c>
      <c r="AG149" s="73" t="n">
        <f aca="false">AG147-AG148</f>
        <v>6997.6032</v>
      </c>
      <c r="AH149" s="75" t="n">
        <f aca="false">AH147-AH148</f>
        <v>6997.6032</v>
      </c>
      <c r="AI149" s="67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  <c r="EU149" s="68"/>
      <c r="EV149" s="68"/>
      <c r="EW149" s="68"/>
      <c r="EX149" s="68"/>
      <c r="EY149" s="68"/>
      <c r="EZ149" s="68"/>
      <c r="FA149" s="68"/>
      <c r="FB149" s="68"/>
      <c r="FC149" s="68"/>
      <c r="FD149" s="68"/>
      <c r="FE149" s="68"/>
      <c r="FF149" s="68"/>
      <c r="FG149" s="68"/>
      <c r="FH149" s="68"/>
      <c r="FI149" s="68"/>
      <c r="FJ149" s="68"/>
      <c r="FK149" s="68"/>
      <c r="FL149" s="68"/>
      <c r="FM149" s="68"/>
      <c r="FN149" s="68"/>
      <c r="FO149" s="68"/>
      <c r="FP149" s="68"/>
      <c r="FQ149" s="68"/>
      <c r="FR149" s="68"/>
      <c r="FS149" s="68"/>
      <c r="FT149" s="68"/>
      <c r="FU149" s="68"/>
      <c r="FV149" s="68"/>
      <c r="FW149" s="68"/>
      <c r="FX149" s="68"/>
      <c r="FY149" s="68"/>
      <c r="FZ149" s="68"/>
      <c r="GA149" s="68"/>
      <c r="GB149" s="68"/>
      <c r="GC149" s="68"/>
      <c r="GD149" s="68"/>
      <c r="GE149" s="68"/>
      <c r="GF149" s="68"/>
      <c r="GG149" s="68"/>
      <c r="GH149" s="68"/>
      <c r="GI149" s="68"/>
      <c r="GJ149" s="68"/>
      <c r="GK149" s="68"/>
      <c r="GL149" s="68"/>
      <c r="GM149" s="68"/>
      <c r="GN149" s="68"/>
      <c r="GO149" s="68"/>
      <c r="GP149" s="68"/>
      <c r="GQ149" s="68"/>
      <c r="GR149" s="68"/>
      <c r="GS149" s="68"/>
      <c r="GT149" s="68"/>
      <c r="GU149" s="68"/>
      <c r="GV149" s="68"/>
      <c r="GW149" s="68"/>
      <c r="GX149" s="68"/>
      <c r="GY149" s="68"/>
      <c r="GZ149" s="68"/>
      <c r="HA149" s="68"/>
      <c r="HB149" s="68"/>
      <c r="HC149" s="68"/>
      <c r="HD149" s="68"/>
      <c r="HE149" s="68"/>
      <c r="HF149" s="68"/>
      <c r="HG149" s="68"/>
      <c r="HH149" s="68"/>
      <c r="HI149" s="68"/>
      <c r="HJ149" s="68"/>
      <c r="HK149" s="68"/>
      <c r="HL149" s="68"/>
      <c r="HM149" s="68"/>
      <c r="HN149" s="68"/>
      <c r="HO149" s="68"/>
      <c r="HP149" s="68"/>
      <c r="HQ149" s="68"/>
      <c r="HR149" s="68"/>
      <c r="HS149" s="68"/>
      <c r="HT149" s="68"/>
      <c r="HU149" s="68"/>
      <c r="HV149" s="68"/>
      <c r="HW149" s="68"/>
      <c r="HX149" s="68"/>
      <c r="HY149" s="68"/>
      <c r="HZ149" s="68"/>
      <c r="IA149" s="68"/>
      <c r="IB149" s="68"/>
      <c r="IC149" s="68"/>
      <c r="ID149" s="68"/>
      <c r="IE149" s="68"/>
      <c r="IF149" s="68"/>
      <c r="IG149" s="68"/>
      <c r="IH149" s="68"/>
      <c r="II149" s="68"/>
      <c r="IJ149" s="68"/>
      <c r="IK149" s="68"/>
      <c r="IL149" s="68"/>
      <c r="IM149" s="68"/>
      <c r="IN149" s="68"/>
      <c r="IO149" s="68"/>
      <c r="IP149" s="68"/>
      <c r="IQ149" s="68"/>
      <c r="IR149" s="68"/>
      <c r="IS149" s="68"/>
      <c r="IT149" s="68"/>
      <c r="IU149" s="68"/>
      <c r="IV149" s="68"/>
      <c r="IW149" s="68"/>
    </row>
    <row r="150" customFormat="false" ht="15.95" hidden="false" customHeight="true" outlineLevel="0" collapsed="false">
      <c r="A150" s="18"/>
      <c r="B150" s="76" t="s">
        <v>14</v>
      </c>
      <c r="C150" s="77" t="n">
        <f aca="false">SUM(C140:C146)</f>
        <v>7217</v>
      </c>
      <c r="D150" s="20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5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5.95" hidden="false" customHeight="true" outlineLevel="0" collapsed="false">
      <c r="A151" s="18"/>
      <c r="B151" s="78"/>
      <c r="C151" s="18" t="n">
        <f aca="false">SUM(E149:AH149)/30</f>
        <v>6997.6032</v>
      </c>
      <c r="D151" s="20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5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</row>
    <row r="152" customFormat="false" ht="15.95" hidden="false" customHeight="true" outlineLevel="0" collapsed="false">
      <c r="A152" s="18"/>
      <c r="B152" s="78"/>
      <c r="C152" s="18"/>
      <c r="D152" s="20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5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</row>
    <row r="153" customFormat="false" ht="15.95" hidden="false" customHeight="true" outlineLevel="0" collapsed="false">
      <c r="A153" s="53"/>
      <c r="B153" s="91" t="s">
        <v>110</v>
      </c>
      <c r="C153" s="55"/>
      <c r="D153" s="56"/>
      <c r="E153" s="73" t="n">
        <f aca="false">E14+E24+E35+E54+E74+E86+E103+E136+E149</f>
        <v>82189.07506</v>
      </c>
      <c r="F153" s="73" t="n">
        <f aca="false">F14+F24+F35+F54+F74+F86+F103+F136+F149</f>
        <v>82189.07506</v>
      </c>
      <c r="G153" s="73" t="n">
        <f aca="false">G14+G24+G35+G54+G74+G86+G103+G136+G149</f>
        <v>82189.07506</v>
      </c>
      <c r="H153" s="73" t="n">
        <f aca="false">H14+H24+H35+H54+H74+H86+H103+H136+H149</f>
        <v>82189.07506</v>
      </c>
      <c r="I153" s="73" t="n">
        <f aca="false">I14+I24+I35+I54+I74+I86+I103+I136+I149</f>
        <v>82351.67626</v>
      </c>
      <c r="J153" s="73" t="n">
        <f aca="false">J14+J24+J35+J54+J74+J86+J103+J136+J149</f>
        <v>82432.97686</v>
      </c>
      <c r="K153" s="73" t="n">
        <f aca="false">K14+K24+K35+K54+K74+K86+K103+K136+K149</f>
        <v>82595.57806</v>
      </c>
      <c r="L153" s="73" t="n">
        <f aca="false">L14+L24+L35+L54+L74+L86+L103+L136+L149</f>
        <v>82758.17926</v>
      </c>
      <c r="M153" s="73" t="n">
        <f aca="false">M14+M24+M35+M54+M74+M86+M103+M136+M149</f>
        <v>82920.78046</v>
      </c>
      <c r="N153" s="73" t="n">
        <f aca="false">N14+N24+N35+N54+N74+N86+N103+N136+N149</f>
        <v>83002.08106</v>
      </c>
      <c r="O153" s="73" t="n">
        <f aca="false">O14+O24+O35+O54+O74+O86+O103+O136+O149</f>
        <v>83002.08106</v>
      </c>
      <c r="P153" s="73" t="n">
        <f aca="false">P14+P24+P35+P54+P74+P86+P103+P136+P149</f>
        <v>83002.08106</v>
      </c>
      <c r="Q153" s="73" t="n">
        <f aca="false">Q14+Q24+Q35+Q54+Q74+Q86+Q103+Q136+Q149</f>
        <v>83002.08106</v>
      </c>
      <c r="R153" s="73" t="n">
        <f aca="false">R14+R24+R35+R54+R74+R86+R103+R136+R149</f>
        <v>83002.08106</v>
      </c>
      <c r="S153" s="73" t="n">
        <f aca="false">S14+S24+S35+S54+S74+S86+S103+S136+S149</f>
        <v>83002.08106</v>
      </c>
      <c r="T153" s="73" t="n">
        <f aca="false">T14+T24+T35+T54+T74+T86+T103+T136+T149</f>
        <v>83002.08106</v>
      </c>
      <c r="U153" s="73" t="n">
        <f aca="false">U14+U24+U35+U54+U74+U86+U103+U136+U149</f>
        <v>83002.08106</v>
      </c>
      <c r="V153" s="73" t="n">
        <f aca="false">V14+V24+V35+V54+V74+V86+V103+V136+V149</f>
        <v>83002.08106</v>
      </c>
      <c r="W153" s="73" t="n">
        <f aca="false">W14+W24+W35+W54+W74+W86+W103+W136+W149</f>
        <v>83002.08106</v>
      </c>
      <c r="X153" s="73" t="n">
        <f aca="false">X14+X24+X35+X54+X74+X86+X103+X136+X149</f>
        <v>83002.08106</v>
      </c>
      <c r="Y153" s="73" t="n">
        <f aca="false">Y14+Y24+Y35+Y54+Y74+Y86+Y103+Y136+Y149</f>
        <v>83002.08106</v>
      </c>
      <c r="Z153" s="73" t="n">
        <f aca="false">Z14+Z24+Z35+Z54+Z74+Z86+Z103+Z136+Z149</f>
        <v>83002.08106</v>
      </c>
      <c r="AA153" s="73" t="n">
        <f aca="false">AA14+AA24+AA35+AA54+AA74+AA86+AA103+AA136+AA149</f>
        <v>83002.08106</v>
      </c>
      <c r="AB153" s="73" t="n">
        <f aca="false">AB14+AB24+AB35+AB54+AB74+AB86+AB103+AB136+AB149</f>
        <v>83002.08106</v>
      </c>
      <c r="AC153" s="73" t="n">
        <f aca="false">AC14+AC24+AC35+AC54+AC74+AC86+AC103+AC136+AC149</f>
        <v>83002.08106</v>
      </c>
      <c r="AD153" s="73" t="n">
        <f aca="false">AD14+AD24+AD35+AD54+AD74+AD86+AD103+AD136+AD149</f>
        <v>83002.08106</v>
      </c>
      <c r="AE153" s="73" t="n">
        <f aca="false">AE14+AE24+AE35+AE54+AE74+AE86+AE103+AE136+AE149</f>
        <v>83002.08106</v>
      </c>
      <c r="AF153" s="73" t="n">
        <f aca="false">AF14+AF24+AF35+AF54+AF74+AF86+AF103+AF136+AF149</f>
        <v>83002.08106</v>
      </c>
      <c r="AG153" s="73" t="n">
        <f aca="false">AG14+AG24+AG35+AG54+AG74+AG86+AG103+AG136+AG149</f>
        <v>83002.08106</v>
      </c>
      <c r="AH153" s="75" t="n">
        <f aca="false">AH14+AH24+AH35+AH54+AH74+AH86+AH103+AH136+AH149</f>
        <v>83002.08106</v>
      </c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</row>
    <row r="154" customFormat="false" ht="15.95" hidden="false" customHeight="true" outlineLevel="0" collapsed="false">
      <c r="A154" s="18"/>
      <c r="B154" s="76" t="s">
        <v>14</v>
      </c>
      <c r="C154" s="77" t="n">
        <f aca="false">C15+C25+C36+C55+C75+C87+C104+C137+C150</f>
        <v>86960</v>
      </c>
      <c r="D154" s="20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5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</row>
    <row r="155" customFormat="false" ht="15.95" hidden="false" customHeight="true" outlineLevel="0" collapsed="false">
      <c r="A155" s="18"/>
      <c r="B155" s="78"/>
      <c r="C155" s="18" t="n">
        <f aca="false">SUM(E153:AH153)/30</f>
        <v>82828.63978</v>
      </c>
      <c r="D155" s="20"/>
      <c r="E155" s="94" t="n">
        <f aca="false">(E12+E22+E33+E52+E72+E84+E101+E134+E147)/87012</f>
        <v>0.989448351951455</v>
      </c>
      <c r="F155" s="94" t="n">
        <f aca="false">(F12+F22+F33+F52+F72+F84+F101+F134+F147)/87012</f>
        <v>0.989448351951455</v>
      </c>
      <c r="G155" s="94" t="n">
        <f aca="false">(G12+G22+G33+G52+G72+G84+G101+G134+G147)/87012</f>
        <v>0.989448351951455</v>
      </c>
      <c r="H155" s="94" t="n">
        <f aca="false">(H12+H22+H33+H52+H72+H84+H101+H134+H147)/87012</f>
        <v>0.989448351951455</v>
      </c>
      <c r="I155" s="94" t="n">
        <f aca="false">(I12+I22+I33+I52+I72+I84+I101+I134+I147)/87012</f>
        <v>0.991392911322576</v>
      </c>
      <c r="J155" s="94" t="n">
        <f aca="false">(J12+J22+J33+J52+J72+J84+J101+J134+J147)/87012</f>
        <v>0.992365191008137</v>
      </c>
      <c r="K155" s="94" t="n">
        <f aca="false">(K12+K22+K33+K52+K72+K84+K101+K134+K147)/87012</f>
        <v>0.994309750379258</v>
      </c>
      <c r="L155" s="94" t="n">
        <f aca="false">(L12+L22+L33+L52+L72+L84+L101+L134+L147)/87012</f>
        <v>0.996254309750379</v>
      </c>
      <c r="M155" s="94" t="n">
        <f aca="false">(M12+M22+M33+M52+M72+M84+M101+M134+M147)/87012</f>
        <v>0.998198869121501</v>
      </c>
      <c r="N155" s="94" t="n">
        <f aca="false">(N12+N22+N33+N52+N72+N84+N101+N134+N147)/87012</f>
        <v>0.999171148807061</v>
      </c>
      <c r="O155" s="94" t="n">
        <f aca="false">(O12+O22+O33+O52+O72+O84+O101+O134+O147)/87012</f>
        <v>0.999171148807061</v>
      </c>
      <c r="P155" s="94" t="n">
        <f aca="false">(P12+P22+P33+P52+P72+P84+P101+P134+P147)/87012</f>
        <v>0.999171148807061</v>
      </c>
      <c r="Q155" s="94" t="n">
        <f aca="false">(Q12+Q22+Q33+Q52+Q72+Q84+Q101+Q134+Q147)/87012</f>
        <v>0.999171148807061</v>
      </c>
      <c r="R155" s="94" t="n">
        <f aca="false">(R12+R22+R33+R52+R72+R84+R101+R134+R147)/87012</f>
        <v>0.999171148807061</v>
      </c>
      <c r="S155" s="94" t="n">
        <f aca="false">(S12+S22+S33+S52+S72+S84+S101+S134+S147)/87012</f>
        <v>0.999171148807061</v>
      </c>
      <c r="T155" s="94" t="n">
        <f aca="false">(T12+T22+T33+T52+T72+T84+T101+T134+T147)/87012</f>
        <v>0.999171148807061</v>
      </c>
      <c r="U155" s="94" t="n">
        <f aca="false">(U12+U22+U33+U52+U72+U84+U101+U134+U147)/87012</f>
        <v>0.999171148807061</v>
      </c>
      <c r="V155" s="94" t="n">
        <f aca="false">(V12+V22+V33+V52+V72+V84+V101+V134+V147)/87012</f>
        <v>0.999171148807061</v>
      </c>
      <c r="W155" s="94" t="n">
        <f aca="false">(W12+W22+W33+W52+W72+W84+W101+W134+W147)/87012</f>
        <v>0.999171148807061</v>
      </c>
      <c r="X155" s="94" t="n">
        <f aca="false">(X12+X22+X33+X52+X72+X84+X101+X134+X147)/87012</f>
        <v>0.999171148807061</v>
      </c>
      <c r="Y155" s="94" t="n">
        <f aca="false">(Y12+Y22+Y33+Y52+Y72+Y84+Y101+Y134+Y147)/87012</f>
        <v>0.999171148807061</v>
      </c>
      <c r="Z155" s="94" t="n">
        <f aca="false">(Z12+Z22+Z33+Z52+Z72+Z84+Z101+Z134+Z147)/87012</f>
        <v>0.999171148807061</v>
      </c>
      <c r="AA155" s="94" t="n">
        <f aca="false">(AA12+AA22+AA33+AA52+AA72+AA84+AA101+AA134+AA147)/87012</f>
        <v>0.999171148807061</v>
      </c>
      <c r="AB155" s="94" t="n">
        <f aca="false">(AB12+AB22+AB33+AB52+AB72+AB84+AB101+AB134+AB147)/87012</f>
        <v>0.999171148807061</v>
      </c>
      <c r="AC155" s="94" t="n">
        <f aca="false">(AC12+AC22+AC33+AC52+AC72+AC84+AC101+AC134+AC147)/87012</f>
        <v>0.999171148807061</v>
      </c>
      <c r="AD155" s="94" t="n">
        <f aca="false">(AD12+AD22+AD33+AD52+AD72+AD84+AD101+AD134+AD147)/87012</f>
        <v>0.999171148807061</v>
      </c>
      <c r="AE155" s="94" t="n">
        <f aca="false">(AE12+AE22+AE33+AE52+AE72+AE84+AE101+AE134+AE147)/87012</f>
        <v>0.999171148807061</v>
      </c>
      <c r="AF155" s="94" t="n">
        <f aca="false">(AF12+AF22+AF33+AF52+AF72+AF84+AF101+AF134+AF147)/87012</f>
        <v>0.999171148807061</v>
      </c>
      <c r="AG155" s="94" t="n">
        <f aca="false">(AG12+AG22+AG33+AG52+AG72+AG84+AG101+AG134+AG147)/87012</f>
        <v>0.999171148807061</v>
      </c>
      <c r="AH155" s="96" t="n">
        <f aca="false">(AH12+AH22+AH33+AH52+AH72+AH84+AH101+AH134+AH147)/87012</f>
        <v>0.999171148807061</v>
      </c>
      <c r="AI155" s="97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</row>
    <row r="156" customFormat="false" ht="15.95" hidden="false" customHeight="true" outlineLevel="0" collapsed="false">
      <c r="A156" s="18"/>
      <c r="B156" s="78"/>
      <c r="C156" s="18"/>
      <c r="D156" s="20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5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</row>
    <row r="157" customFormat="false" ht="15.95" hidden="false" customHeight="true" outlineLevel="0" collapsed="false">
      <c r="A157" s="18"/>
      <c r="B157" s="78"/>
      <c r="C157" s="18"/>
      <c r="D157" s="20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5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</row>
    <row r="158" customFormat="false" ht="15.95" hidden="false" customHeight="true" outlineLevel="0" collapsed="false">
      <c r="A158" s="98"/>
      <c r="B158" s="99"/>
      <c r="C158" s="100"/>
      <c r="D158" s="20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5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</row>
    <row r="159" customFormat="false" ht="15.75" hidden="false" customHeight="false" outlineLevel="0" collapsed="false">
      <c r="A159" s="106"/>
      <c r="B159" s="106"/>
      <c r="C159" s="106"/>
      <c r="D159" s="20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</row>
  </sheetData>
  <mergeCells count="1">
    <mergeCell ref="E1:AH1"/>
  </mergeCells>
  <printOptions headings="false" gridLines="true" gridLinesSet="true" horizontalCentered="false" verticalCentered="false"/>
  <pageMargins left="0.5" right="0.5" top="0.75" bottom="0.75" header="0.5" footer="0.5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&amp;L&amp;"Times New Roman,Bold"&amp;18Four Month Daily Forecast - 4/18/00&amp;RHighly Confidential</oddHeader>
    <oddFooter>&amp;L&amp;F&amp;C&amp;P&amp;R&amp;D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9"/>
  <sheetViews>
    <sheetView showFormulas="false" showGridLines="true" showRowColHeaders="true" showZeros="true" rightToLeft="false" tabSelected="false" showOutlineSymbols="false" defaultGridColor="false" view="normal" topLeftCell="A1" colorId="12" zoomScale="70" zoomScaleNormal="70" zoomScalePageLayoutView="100" workbookViewId="0">
      <pane xSplit="4" ySplit="2" topLeftCell="E3" activePane="bottomRight" state="frozen"/>
      <selection pane="topLeft" activeCell="A1" activeCellId="0" sqref="A1"/>
      <selection pane="topRight" activeCell="E1" activeCellId="0" sqref="E1"/>
      <selection pane="bottomLeft" activeCell="A3" activeCellId="0" sqref="A3"/>
      <selection pane="bottomRight" activeCell="B3" activeCellId="0" sqref="B3"/>
    </sheetView>
  </sheetViews>
  <sheetFormatPr defaultColWidth="9.7421875" defaultRowHeight="15.75" customHeight="true" zeroHeight="false" outlineLevelRow="0" outlineLevelCol="0"/>
  <cols>
    <col collapsed="false" customWidth="true" hidden="false" outlineLevel="0" max="1" min="1" style="1" width="3.62"/>
    <col collapsed="false" customWidth="true" hidden="false" outlineLevel="0" max="2" min="2" style="1" width="19.37"/>
    <col collapsed="false" customWidth="true" hidden="false" outlineLevel="0" max="3" min="3" style="1" width="6.74"/>
    <col collapsed="false" customWidth="true" hidden="false" outlineLevel="0" max="4" min="4" style="2" width="0.74"/>
    <col collapsed="false" customWidth="true" hidden="false" outlineLevel="0" max="35" min="5" style="1" width="6.37"/>
    <col collapsed="false" customWidth="false" hidden="false" outlineLevel="0" max="257" min="36" style="1" width="9.74"/>
  </cols>
  <sheetData>
    <row r="1" customFormat="false" ht="31.5" hidden="false" customHeight="true" outlineLevel="0" collapsed="false">
      <c r="A1" s="3"/>
      <c r="B1" s="4"/>
      <c r="C1" s="4"/>
      <c r="D1" s="5"/>
      <c r="E1" s="6" t="n">
        <v>37073</v>
      </c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27" hidden="false" customHeight="false" outlineLevel="0" collapsed="false">
      <c r="A2" s="8"/>
      <c r="B2" s="9" t="s">
        <v>0</v>
      </c>
      <c r="C2" s="10" t="s">
        <v>1</v>
      </c>
      <c r="D2" s="11"/>
      <c r="E2" s="14" t="n">
        <v>1</v>
      </c>
      <c r="F2" s="14" t="n">
        <f aca="false">E2+1</f>
        <v>2</v>
      </c>
      <c r="G2" s="14" t="n">
        <f aca="false">F2+1</f>
        <v>3</v>
      </c>
      <c r="H2" s="14" t="n">
        <f aca="false">G2+1</f>
        <v>4</v>
      </c>
      <c r="I2" s="14" t="n">
        <f aca="false">H2+1</f>
        <v>5</v>
      </c>
      <c r="J2" s="14" t="n">
        <f aca="false">I2+1</f>
        <v>6</v>
      </c>
      <c r="K2" s="14" t="n">
        <f aca="false">J2+1</f>
        <v>7</v>
      </c>
      <c r="L2" s="14" t="n">
        <f aca="false">K2+1</f>
        <v>8</v>
      </c>
      <c r="M2" s="14" t="n">
        <f aca="false">L2+1</f>
        <v>9</v>
      </c>
      <c r="N2" s="14" t="n">
        <f aca="false">M2+1</f>
        <v>10</v>
      </c>
      <c r="O2" s="14" t="n">
        <f aca="false">N2+1</f>
        <v>11</v>
      </c>
      <c r="P2" s="14" t="n">
        <f aca="false">O2+1</f>
        <v>12</v>
      </c>
      <c r="Q2" s="14" t="n">
        <f aca="false">P2+1</f>
        <v>13</v>
      </c>
      <c r="R2" s="14" t="n">
        <f aca="false">Q2+1</f>
        <v>14</v>
      </c>
      <c r="S2" s="14" t="n">
        <f aca="false">R2+1</f>
        <v>15</v>
      </c>
      <c r="T2" s="14" t="n">
        <f aca="false">S2+1</f>
        <v>16</v>
      </c>
      <c r="U2" s="14" t="n">
        <f aca="false">T2+1</f>
        <v>17</v>
      </c>
      <c r="V2" s="14" t="n">
        <f aca="false">U2+1</f>
        <v>18</v>
      </c>
      <c r="W2" s="14" t="n">
        <f aca="false">V2+1</f>
        <v>19</v>
      </c>
      <c r="X2" s="14" t="n">
        <f aca="false">W2+1</f>
        <v>20</v>
      </c>
      <c r="Y2" s="14" t="n">
        <f aca="false">X2+1</f>
        <v>21</v>
      </c>
      <c r="Z2" s="14" t="n">
        <f aca="false">Y2+1</f>
        <v>22</v>
      </c>
      <c r="AA2" s="14" t="n">
        <f aca="false">Z2+1</f>
        <v>23</v>
      </c>
      <c r="AB2" s="14" t="n">
        <f aca="false">AA2+1</f>
        <v>24</v>
      </c>
      <c r="AC2" s="14" t="n">
        <f aca="false">AB2+1</f>
        <v>25</v>
      </c>
      <c r="AD2" s="14" t="n">
        <f aca="false">AC2+1</f>
        <v>26</v>
      </c>
      <c r="AE2" s="14" t="n">
        <f aca="false">AD2+1</f>
        <v>27</v>
      </c>
      <c r="AF2" s="14" t="n">
        <f aca="false">AE2+1</f>
        <v>28</v>
      </c>
      <c r="AG2" s="14" t="n">
        <f aca="false">AF2+1</f>
        <v>29</v>
      </c>
      <c r="AH2" s="14" t="n">
        <f aca="false">AG2+1</f>
        <v>30</v>
      </c>
      <c r="AI2" s="16" t="n">
        <f aca="false">AH2+1</f>
        <v>31</v>
      </c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</row>
    <row r="3" customFormat="false" ht="15.95" hidden="false" customHeight="true" outlineLevel="0" collapsed="false">
      <c r="A3" s="18"/>
      <c r="B3" s="19" t="s">
        <v>2</v>
      </c>
      <c r="C3" s="18"/>
      <c r="D3" s="20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5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customFormat="false" ht="15.95" hidden="false" customHeight="true" outlineLevel="0" collapsed="false">
      <c r="A4" s="27" t="n">
        <v>1</v>
      </c>
      <c r="B4" s="28" t="s">
        <v>3</v>
      </c>
      <c r="C4" s="27" t="n">
        <v>810</v>
      </c>
      <c r="D4" s="29"/>
      <c r="E4" s="32" t="n">
        <v>1</v>
      </c>
      <c r="F4" s="32" t="n">
        <v>1</v>
      </c>
      <c r="G4" s="32" t="n">
        <v>1</v>
      </c>
      <c r="H4" s="32" t="n">
        <v>1</v>
      </c>
      <c r="I4" s="32" t="n">
        <v>1</v>
      </c>
      <c r="J4" s="32" t="n">
        <v>1</v>
      </c>
      <c r="K4" s="32" t="n">
        <v>1</v>
      </c>
      <c r="L4" s="32" t="n">
        <v>1</v>
      </c>
      <c r="M4" s="32" t="n">
        <v>1</v>
      </c>
      <c r="N4" s="32" t="n">
        <v>1</v>
      </c>
      <c r="O4" s="32" t="n">
        <v>1</v>
      </c>
      <c r="P4" s="32" t="n">
        <v>1</v>
      </c>
      <c r="Q4" s="32" t="n">
        <v>1</v>
      </c>
      <c r="R4" s="32" t="n">
        <v>1</v>
      </c>
      <c r="S4" s="32" t="n">
        <v>1</v>
      </c>
      <c r="T4" s="32" t="n">
        <v>1</v>
      </c>
      <c r="U4" s="32" t="n">
        <v>1</v>
      </c>
      <c r="V4" s="32" t="n">
        <v>1</v>
      </c>
      <c r="W4" s="32" t="n">
        <v>1</v>
      </c>
      <c r="X4" s="32" t="n">
        <v>1</v>
      </c>
      <c r="Y4" s="32" t="n">
        <v>1</v>
      </c>
      <c r="Z4" s="32" t="n">
        <v>1</v>
      </c>
      <c r="AA4" s="32" t="n">
        <v>1</v>
      </c>
      <c r="AB4" s="32" t="n">
        <v>1</v>
      </c>
      <c r="AC4" s="32" t="n">
        <v>1</v>
      </c>
      <c r="AD4" s="32" t="n">
        <v>1</v>
      </c>
      <c r="AE4" s="32" t="n">
        <v>1</v>
      </c>
      <c r="AF4" s="32" t="n">
        <v>1</v>
      </c>
      <c r="AG4" s="32" t="n">
        <v>1</v>
      </c>
      <c r="AH4" s="32" t="n">
        <v>1</v>
      </c>
      <c r="AI4" s="34" t="n">
        <v>1</v>
      </c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customFormat="false" ht="15.95" hidden="false" customHeight="true" outlineLevel="0" collapsed="false">
      <c r="A5" s="27" t="n">
        <f aca="false">+A4+1</f>
        <v>2</v>
      </c>
      <c r="B5" s="28" t="s">
        <v>4</v>
      </c>
      <c r="C5" s="27" t="n">
        <v>833</v>
      </c>
      <c r="D5" s="29"/>
      <c r="E5" s="32" t="n">
        <v>1</v>
      </c>
      <c r="F5" s="32" t="n">
        <v>1</v>
      </c>
      <c r="G5" s="32" t="n">
        <v>1</v>
      </c>
      <c r="H5" s="32" t="n">
        <v>1</v>
      </c>
      <c r="I5" s="32" t="n">
        <v>1</v>
      </c>
      <c r="J5" s="32" t="n">
        <v>1</v>
      </c>
      <c r="K5" s="32" t="n">
        <v>1</v>
      </c>
      <c r="L5" s="32" t="n">
        <v>1</v>
      </c>
      <c r="M5" s="32" t="n">
        <v>1</v>
      </c>
      <c r="N5" s="32" t="n">
        <v>1</v>
      </c>
      <c r="O5" s="32" t="n">
        <v>1</v>
      </c>
      <c r="P5" s="32" t="n">
        <v>1</v>
      </c>
      <c r="Q5" s="32" t="n">
        <v>1</v>
      </c>
      <c r="R5" s="32" t="n">
        <v>1</v>
      </c>
      <c r="S5" s="32" t="n">
        <v>1</v>
      </c>
      <c r="T5" s="32" t="n">
        <v>1</v>
      </c>
      <c r="U5" s="32" t="n">
        <v>1</v>
      </c>
      <c r="V5" s="32" t="n">
        <v>1</v>
      </c>
      <c r="W5" s="32" t="n">
        <v>1</v>
      </c>
      <c r="X5" s="32" t="n">
        <v>1</v>
      </c>
      <c r="Y5" s="32" t="n">
        <v>1</v>
      </c>
      <c r="Z5" s="32" t="n">
        <v>1</v>
      </c>
      <c r="AA5" s="32" t="n">
        <v>1</v>
      </c>
      <c r="AB5" s="32" t="n">
        <v>1</v>
      </c>
      <c r="AC5" s="32" t="n">
        <v>1</v>
      </c>
      <c r="AD5" s="32" t="n">
        <v>1</v>
      </c>
      <c r="AE5" s="32" t="n">
        <v>1</v>
      </c>
      <c r="AF5" s="32" t="n">
        <v>1</v>
      </c>
      <c r="AG5" s="32" t="n">
        <v>1</v>
      </c>
      <c r="AH5" s="32" t="n">
        <v>1</v>
      </c>
      <c r="AI5" s="34" t="n">
        <v>1</v>
      </c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customFormat="false" ht="15.95" hidden="false" customHeight="true" outlineLevel="0" collapsed="false">
      <c r="A6" s="27" t="n">
        <f aca="false">+A5+1</f>
        <v>3</v>
      </c>
      <c r="B6" s="28" t="s">
        <v>5</v>
      </c>
      <c r="C6" s="27" t="n">
        <v>877</v>
      </c>
      <c r="D6" s="29"/>
      <c r="E6" s="32" t="n">
        <v>1</v>
      </c>
      <c r="F6" s="32" t="n">
        <v>1</v>
      </c>
      <c r="G6" s="32" t="n">
        <v>1</v>
      </c>
      <c r="H6" s="32" t="n">
        <v>1</v>
      </c>
      <c r="I6" s="32" t="n">
        <v>1</v>
      </c>
      <c r="J6" s="32" t="n">
        <v>1</v>
      </c>
      <c r="K6" s="32" t="n">
        <v>1</v>
      </c>
      <c r="L6" s="32" t="n">
        <v>1</v>
      </c>
      <c r="M6" s="32" t="n">
        <v>1</v>
      </c>
      <c r="N6" s="32" t="n">
        <v>1</v>
      </c>
      <c r="O6" s="32" t="n">
        <v>1</v>
      </c>
      <c r="P6" s="32" t="n">
        <v>1</v>
      </c>
      <c r="Q6" s="32" t="n">
        <v>1</v>
      </c>
      <c r="R6" s="32" t="n">
        <v>1</v>
      </c>
      <c r="S6" s="32" t="n">
        <v>1</v>
      </c>
      <c r="T6" s="32" t="n">
        <v>1</v>
      </c>
      <c r="U6" s="32" t="n">
        <v>1</v>
      </c>
      <c r="V6" s="32" t="n">
        <v>1</v>
      </c>
      <c r="W6" s="32" t="n">
        <v>1</v>
      </c>
      <c r="X6" s="32" t="n">
        <v>1</v>
      </c>
      <c r="Y6" s="32" t="n">
        <v>1</v>
      </c>
      <c r="Z6" s="32" t="n">
        <v>1</v>
      </c>
      <c r="AA6" s="32" t="n">
        <v>1</v>
      </c>
      <c r="AB6" s="32" t="n">
        <v>1</v>
      </c>
      <c r="AC6" s="32" t="n">
        <v>1</v>
      </c>
      <c r="AD6" s="32" t="n">
        <v>1</v>
      </c>
      <c r="AE6" s="32" t="n">
        <v>1</v>
      </c>
      <c r="AF6" s="32" t="n">
        <v>1</v>
      </c>
      <c r="AG6" s="32" t="n">
        <v>1</v>
      </c>
      <c r="AH6" s="32" t="n">
        <v>1</v>
      </c>
      <c r="AI6" s="34" t="n">
        <v>1</v>
      </c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customFormat="false" ht="15.95" hidden="false" customHeight="true" outlineLevel="0" collapsed="false">
      <c r="A7" s="27" t="n">
        <f aca="false">+A6+1</f>
        <v>4</v>
      </c>
      <c r="B7" s="28" t="s">
        <v>6</v>
      </c>
      <c r="C7" s="27" t="n">
        <v>1020</v>
      </c>
      <c r="D7" s="35"/>
      <c r="E7" s="32" t="n">
        <v>1</v>
      </c>
      <c r="F7" s="32" t="n">
        <v>1</v>
      </c>
      <c r="G7" s="32" t="n">
        <v>1</v>
      </c>
      <c r="H7" s="32" t="n">
        <v>1</v>
      </c>
      <c r="I7" s="32" t="n">
        <v>1</v>
      </c>
      <c r="J7" s="32" t="n">
        <v>1</v>
      </c>
      <c r="K7" s="32" t="n">
        <v>1</v>
      </c>
      <c r="L7" s="32" t="n">
        <v>1</v>
      </c>
      <c r="M7" s="32" t="n">
        <v>1</v>
      </c>
      <c r="N7" s="32" t="n">
        <v>1</v>
      </c>
      <c r="O7" s="32" t="n">
        <v>1</v>
      </c>
      <c r="P7" s="32" t="n">
        <v>1</v>
      </c>
      <c r="Q7" s="32" t="n">
        <v>1</v>
      </c>
      <c r="R7" s="32" t="n">
        <v>1</v>
      </c>
      <c r="S7" s="32" t="n">
        <v>1</v>
      </c>
      <c r="T7" s="32" t="n">
        <v>1</v>
      </c>
      <c r="U7" s="32" t="n">
        <v>1</v>
      </c>
      <c r="V7" s="32" t="n">
        <v>1</v>
      </c>
      <c r="W7" s="32" t="n">
        <v>1</v>
      </c>
      <c r="X7" s="32" t="n">
        <v>1</v>
      </c>
      <c r="Y7" s="32" t="n">
        <v>1</v>
      </c>
      <c r="Z7" s="32" t="n">
        <v>1</v>
      </c>
      <c r="AA7" s="32" t="n">
        <v>1</v>
      </c>
      <c r="AB7" s="32" t="n">
        <v>1</v>
      </c>
      <c r="AC7" s="32" t="n">
        <v>1</v>
      </c>
      <c r="AD7" s="32" t="n">
        <v>1</v>
      </c>
      <c r="AE7" s="32" t="n">
        <v>1</v>
      </c>
      <c r="AF7" s="32" t="n">
        <v>1</v>
      </c>
      <c r="AG7" s="32" t="n">
        <v>1</v>
      </c>
      <c r="AH7" s="32" t="n">
        <v>1</v>
      </c>
      <c r="AI7" s="34" t="n">
        <v>1</v>
      </c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</row>
    <row r="8" customFormat="false" ht="15.95" hidden="false" customHeight="true" outlineLevel="0" collapsed="false">
      <c r="A8" s="27" t="n">
        <f aca="false">+A7+1</f>
        <v>5</v>
      </c>
      <c r="B8" s="28" t="s">
        <v>7</v>
      </c>
      <c r="C8" s="27" t="n">
        <v>1090</v>
      </c>
      <c r="D8" s="29"/>
      <c r="E8" s="32" t="n">
        <v>1</v>
      </c>
      <c r="F8" s="32" t="n">
        <v>1</v>
      </c>
      <c r="G8" s="32" t="n">
        <v>1</v>
      </c>
      <c r="H8" s="32" t="n">
        <v>1</v>
      </c>
      <c r="I8" s="32" t="n">
        <v>1</v>
      </c>
      <c r="J8" s="32" t="n">
        <v>1</v>
      </c>
      <c r="K8" s="32" t="n">
        <v>1</v>
      </c>
      <c r="L8" s="32" t="n">
        <v>1</v>
      </c>
      <c r="M8" s="32" t="n">
        <v>1</v>
      </c>
      <c r="N8" s="32" t="n">
        <v>1</v>
      </c>
      <c r="O8" s="32" t="n">
        <v>1</v>
      </c>
      <c r="P8" s="32" t="n">
        <v>1</v>
      </c>
      <c r="Q8" s="32" t="n">
        <v>1</v>
      </c>
      <c r="R8" s="30" t="n">
        <v>1</v>
      </c>
      <c r="S8" s="30" t="n">
        <v>1</v>
      </c>
      <c r="T8" s="30" t="n">
        <v>1</v>
      </c>
      <c r="U8" s="30" t="n">
        <v>1</v>
      </c>
      <c r="V8" s="30" t="n">
        <v>1</v>
      </c>
      <c r="W8" s="30" t="n">
        <v>1</v>
      </c>
      <c r="X8" s="30" t="n">
        <v>1</v>
      </c>
      <c r="Y8" s="30" t="n">
        <v>1</v>
      </c>
      <c r="Z8" s="30" t="n">
        <v>1</v>
      </c>
      <c r="AA8" s="30" t="n">
        <v>1</v>
      </c>
      <c r="AB8" s="30" t="n">
        <v>1</v>
      </c>
      <c r="AC8" s="30" t="n">
        <v>1</v>
      </c>
      <c r="AD8" s="30" t="n">
        <v>1</v>
      </c>
      <c r="AE8" s="30" t="n">
        <v>1</v>
      </c>
      <c r="AF8" s="30" t="n">
        <v>1</v>
      </c>
      <c r="AG8" s="30" t="n">
        <v>1</v>
      </c>
      <c r="AH8" s="30" t="n">
        <v>1</v>
      </c>
      <c r="AI8" s="34" t="n">
        <v>1</v>
      </c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</row>
    <row r="9" customFormat="false" ht="15.95" hidden="false" customHeight="true" outlineLevel="0" collapsed="false">
      <c r="A9" s="27" t="n">
        <f aca="false">+A8+1</f>
        <v>6</v>
      </c>
      <c r="B9" s="28" t="s">
        <v>8</v>
      </c>
      <c r="C9" s="27" t="n">
        <v>1098</v>
      </c>
      <c r="D9" s="35"/>
      <c r="E9" s="32" t="n">
        <v>1</v>
      </c>
      <c r="F9" s="32" t="n">
        <v>1</v>
      </c>
      <c r="G9" s="32" t="n">
        <v>1</v>
      </c>
      <c r="H9" s="32" t="n">
        <v>1</v>
      </c>
      <c r="I9" s="32" t="n">
        <v>1</v>
      </c>
      <c r="J9" s="32" t="n">
        <v>1</v>
      </c>
      <c r="K9" s="32" t="n">
        <v>1</v>
      </c>
      <c r="L9" s="32" t="n">
        <v>1</v>
      </c>
      <c r="M9" s="32" t="n">
        <v>1</v>
      </c>
      <c r="N9" s="32" t="n">
        <v>1</v>
      </c>
      <c r="O9" s="32" t="n">
        <v>1</v>
      </c>
      <c r="P9" s="32" t="n">
        <v>1</v>
      </c>
      <c r="Q9" s="32" t="n">
        <v>1</v>
      </c>
      <c r="R9" s="30" t="n">
        <v>1</v>
      </c>
      <c r="S9" s="30" t="n">
        <v>1</v>
      </c>
      <c r="T9" s="30" t="n">
        <v>1</v>
      </c>
      <c r="U9" s="30" t="n">
        <v>1</v>
      </c>
      <c r="V9" s="30" t="n">
        <v>1</v>
      </c>
      <c r="W9" s="30" t="n">
        <v>1</v>
      </c>
      <c r="X9" s="30" t="n">
        <v>1</v>
      </c>
      <c r="Y9" s="30" t="n">
        <v>1</v>
      </c>
      <c r="Z9" s="30" t="n">
        <v>1</v>
      </c>
      <c r="AA9" s="30" t="n">
        <v>1</v>
      </c>
      <c r="AB9" s="30" t="n">
        <v>1</v>
      </c>
      <c r="AC9" s="30" t="n">
        <v>1</v>
      </c>
      <c r="AD9" s="30" t="n">
        <v>1</v>
      </c>
      <c r="AE9" s="30" t="n">
        <v>1</v>
      </c>
      <c r="AF9" s="30" t="n">
        <v>1</v>
      </c>
      <c r="AG9" s="30" t="n">
        <v>1</v>
      </c>
      <c r="AH9" s="30" t="n">
        <v>1</v>
      </c>
      <c r="AI9" s="34" t="n">
        <v>1</v>
      </c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</row>
    <row r="10" customFormat="false" ht="15.95" hidden="false" customHeight="true" outlineLevel="0" collapsed="false">
      <c r="A10" s="27" t="n">
        <f aca="false">+A9+1</f>
        <v>7</v>
      </c>
      <c r="B10" s="28" t="s">
        <v>9</v>
      </c>
      <c r="C10" s="27" t="n">
        <v>780</v>
      </c>
      <c r="D10" s="29"/>
      <c r="E10" s="32" t="n">
        <v>1</v>
      </c>
      <c r="F10" s="32" t="n">
        <v>1</v>
      </c>
      <c r="G10" s="32" t="n">
        <v>1</v>
      </c>
      <c r="H10" s="32" t="n">
        <v>1</v>
      </c>
      <c r="I10" s="32" t="n">
        <v>1</v>
      </c>
      <c r="J10" s="32" t="n">
        <v>1</v>
      </c>
      <c r="K10" s="32" t="n">
        <v>1</v>
      </c>
      <c r="L10" s="32" t="n">
        <v>1</v>
      </c>
      <c r="M10" s="32" t="n">
        <v>1</v>
      </c>
      <c r="N10" s="32" t="n">
        <v>1</v>
      </c>
      <c r="O10" s="32" t="n">
        <v>1</v>
      </c>
      <c r="P10" s="32" t="n">
        <v>1</v>
      </c>
      <c r="Q10" s="32" t="n">
        <v>1</v>
      </c>
      <c r="R10" s="30" t="n">
        <v>1</v>
      </c>
      <c r="S10" s="30" t="n">
        <v>1</v>
      </c>
      <c r="T10" s="30" t="n">
        <v>1</v>
      </c>
      <c r="U10" s="30" t="n">
        <v>1</v>
      </c>
      <c r="V10" s="30" t="n">
        <v>1</v>
      </c>
      <c r="W10" s="30" t="n">
        <v>1</v>
      </c>
      <c r="X10" s="30" t="n">
        <v>1</v>
      </c>
      <c r="Y10" s="30" t="n">
        <v>1</v>
      </c>
      <c r="Z10" s="30" t="n">
        <v>1</v>
      </c>
      <c r="AA10" s="30" t="n">
        <v>1</v>
      </c>
      <c r="AB10" s="30" t="n">
        <v>1</v>
      </c>
      <c r="AC10" s="30" t="n">
        <v>1</v>
      </c>
      <c r="AD10" s="30" t="n">
        <v>1</v>
      </c>
      <c r="AE10" s="30" t="n">
        <v>1</v>
      </c>
      <c r="AF10" s="30" t="n">
        <v>1</v>
      </c>
      <c r="AG10" s="32" t="n">
        <v>1</v>
      </c>
      <c r="AH10" s="32" t="n">
        <v>1</v>
      </c>
      <c r="AI10" s="34" t="n">
        <v>1</v>
      </c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</row>
    <row r="11" customFormat="false" ht="15.95" hidden="false" customHeight="true" outlineLevel="0" collapsed="false">
      <c r="A11" s="79" t="n">
        <f aca="false">+A10+1</f>
        <v>8</v>
      </c>
      <c r="B11" s="80" t="s">
        <v>10</v>
      </c>
      <c r="C11" s="79" t="n">
        <v>1194</v>
      </c>
      <c r="D11" s="81"/>
      <c r="E11" s="51" t="n">
        <v>1</v>
      </c>
      <c r="F11" s="51" t="n">
        <v>1</v>
      </c>
      <c r="G11" s="51" t="n">
        <v>1</v>
      </c>
      <c r="H11" s="51" t="n">
        <v>1</v>
      </c>
      <c r="I11" s="51" t="n">
        <v>1</v>
      </c>
      <c r="J11" s="51" t="n">
        <v>1</v>
      </c>
      <c r="K11" s="51" t="n">
        <v>1</v>
      </c>
      <c r="L11" s="51" t="n">
        <v>1</v>
      </c>
      <c r="M11" s="51" t="n">
        <v>1</v>
      </c>
      <c r="N11" s="51" t="n">
        <v>1</v>
      </c>
      <c r="O11" s="51" t="n">
        <v>1</v>
      </c>
      <c r="P11" s="51" t="n">
        <v>1</v>
      </c>
      <c r="Q11" s="51" t="n">
        <v>1</v>
      </c>
      <c r="R11" s="51" t="n">
        <v>1</v>
      </c>
      <c r="S11" s="51" t="n">
        <v>1</v>
      </c>
      <c r="T11" s="51" t="n">
        <v>1</v>
      </c>
      <c r="U11" s="51" t="n">
        <v>1</v>
      </c>
      <c r="V11" s="51" t="n">
        <v>1</v>
      </c>
      <c r="W11" s="51" t="n">
        <v>1</v>
      </c>
      <c r="X11" s="51" t="n">
        <v>1</v>
      </c>
      <c r="Y11" s="51" t="n">
        <v>1</v>
      </c>
      <c r="Z11" s="51" t="n">
        <v>1</v>
      </c>
      <c r="AA11" s="51" t="n">
        <v>1</v>
      </c>
      <c r="AB11" s="51" t="n">
        <v>1</v>
      </c>
      <c r="AC11" s="51" t="n">
        <v>1</v>
      </c>
      <c r="AD11" s="51" t="n">
        <v>1</v>
      </c>
      <c r="AE11" s="51" t="n">
        <v>1</v>
      </c>
      <c r="AF11" s="51" t="n">
        <v>1</v>
      </c>
      <c r="AG11" s="51" t="n">
        <v>1</v>
      </c>
      <c r="AH11" s="51" t="n">
        <v>1</v>
      </c>
      <c r="AI11" s="52" t="n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</row>
    <row r="12" customFormat="false" ht="15.95" hidden="false" customHeight="true" outlineLevel="0" collapsed="false">
      <c r="A12" s="53"/>
      <c r="B12" s="54" t="s">
        <v>11</v>
      </c>
      <c r="C12" s="55"/>
      <c r="D12" s="56"/>
      <c r="E12" s="59" t="n">
        <f aca="false">(E4*$C4)+(E5*$C5)+(E6*$C6)+(E7*$C7)+(E8*$C8)+(E9*$C9)+(E10*$C10)+(E11*$C11)</f>
        <v>7702</v>
      </c>
      <c r="F12" s="59" t="n">
        <f aca="false">(F4*$C4)+(F5*$C5)+(F6*$C6)+(F7*$C7)+(F8*$C8)+(F9*$C9)+(F10*$C10)+(F11*$C11)</f>
        <v>7702</v>
      </c>
      <c r="G12" s="59" t="n">
        <f aca="false">(G4*$C4)+(G5*$C5)+(G6*$C6)+(G7*$C7)+(G8*$C8)+(G9*$C9)+(G10*$C10)+(G11*$C11)</f>
        <v>7702</v>
      </c>
      <c r="H12" s="59" t="n">
        <f aca="false">(H4*$C4)+(H5*$C5)+(H6*$C6)+(H7*$C7)+(H8*$C8)+(H9*$C9)+(H10*$C10)+(H11*$C11)</f>
        <v>7702</v>
      </c>
      <c r="I12" s="59" t="n">
        <f aca="false">(I4*$C4)+(I5*$C5)+(I6*$C6)+(I7*$C7)+(I8*$C8)+(I9*$C9)+(I10*$C10)+(I11*$C11)</f>
        <v>7702</v>
      </c>
      <c r="J12" s="59" t="n">
        <f aca="false">(J4*$C4)+(J5*$C5)+(J6*$C6)+(J7*$C7)+(J8*$C8)+(J9*$C9)+(J10*$C10)+(J11*$C11)</f>
        <v>7702</v>
      </c>
      <c r="K12" s="59" t="n">
        <f aca="false">(K4*$C4)+(K5*$C5)+(K6*$C6)+(K7*$C7)+(K8*$C8)+(K9*$C9)+(K10*$C10)+(K11*$C11)</f>
        <v>7702</v>
      </c>
      <c r="L12" s="59" t="n">
        <f aca="false">(L4*$C4)+(L5*$C5)+(L6*$C6)+(L7*$C7)+(L8*$C8)+(L9*$C9)+(L10*$C10)+(L11*$C11)</f>
        <v>7702</v>
      </c>
      <c r="M12" s="59" t="n">
        <f aca="false">(M4*$C4)+(M5*$C5)+(M6*$C6)+(M7*$C7)+(M8*$C8)+(M9*$C9)+(M10*$C10)+(M11*$C11)</f>
        <v>7702</v>
      </c>
      <c r="N12" s="59" t="n">
        <f aca="false">(N4*$C4)+(N5*$C5)+(N6*$C6)+(N7*$C7)+(N8*$C8)+(N9*$C9)+(N10*$C10)+(N11*$C11)</f>
        <v>7702</v>
      </c>
      <c r="O12" s="59" t="n">
        <f aca="false">(O4*$C4)+(O5*$C5)+(O6*$C6)+(O7*$C7)+(O8*$C8)+(O9*$C9)+(O10*$C10)+(O11*$C11)</f>
        <v>7702</v>
      </c>
      <c r="P12" s="59" t="n">
        <f aca="false">(P4*$C4)+(P5*$C5)+(P6*$C6)+(P7*$C7)+(P8*$C8)+(P9*$C9)+(P10*$C10)+(P11*$C11)</f>
        <v>7702</v>
      </c>
      <c r="Q12" s="59" t="n">
        <f aca="false">(Q4*$C4)+(Q5*$C5)+(Q6*$C6)+(Q7*$C7)+(Q8*$C8)+(Q9*$C9)+(Q10*$C10)+(Q11*$C11)</f>
        <v>7702</v>
      </c>
      <c r="R12" s="59" t="n">
        <f aca="false">(R4*$C4)+(R5*$C5)+(R6*$C6)+(R7*$C7)+(R8*$C8)+(R9*$C9)+(R10*$C10)+(R11*$C11)</f>
        <v>7702</v>
      </c>
      <c r="S12" s="59" t="n">
        <f aca="false">(S4*$C4)+(S5*$C5)+(S6*$C6)+(S7*$C7)+(S8*$C8)+(S9*$C9)+(S10*$C10)+(S11*$C11)</f>
        <v>7702</v>
      </c>
      <c r="T12" s="59" t="n">
        <f aca="false">(T4*$C4)+(T5*$C5)+(T6*$C6)+(T7*$C7)+(T8*$C8)+(T9*$C9)+(T10*$C10)+(T11*$C11)</f>
        <v>7702</v>
      </c>
      <c r="U12" s="59" t="n">
        <f aca="false">(U4*$C4)+(U5*$C5)+(U6*$C6)+(U7*$C7)+(U8*$C8)+(U9*$C9)+(U10*$C10)+(U11*$C11)</f>
        <v>7702</v>
      </c>
      <c r="V12" s="59" t="n">
        <f aca="false">(V4*$C4)+(V5*$C5)+(V6*$C6)+(V7*$C7)+(V8*$C8)+(V9*$C9)+(V10*$C10)+(V11*$C11)</f>
        <v>7702</v>
      </c>
      <c r="W12" s="59" t="n">
        <f aca="false">(W4*$C4)+(W5*$C5)+(W6*$C6)+(W7*$C7)+(W8*$C8)+(W9*$C9)+(W10*$C10)+(W11*$C11)</f>
        <v>7702</v>
      </c>
      <c r="X12" s="59" t="n">
        <f aca="false">(X4*$C4)+(X5*$C5)+(X6*$C6)+(X7*$C7)+(X8*$C8)+(X9*$C9)+(X10*$C10)+(X11*$C11)</f>
        <v>7702</v>
      </c>
      <c r="Y12" s="59" t="n">
        <f aca="false">(Y4*$C4)+(Y5*$C5)+(Y6*$C6)+(Y7*$C7)+(Y8*$C8)+(Y9*$C9)+(Y10*$C10)+(Y11*$C11)</f>
        <v>7702</v>
      </c>
      <c r="Z12" s="59" t="n">
        <f aca="false">(Z4*$C4)+(Z5*$C5)+(Z6*$C6)+(Z7*$C7)+(Z8*$C8)+(Z9*$C9)+(Z10*$C10)+(Z11*$C11)</f>
        <v>7702</v>
      </c>
      <c r="AA12" s="59" t="n">
        <f aca="false">(AA4*$C4)+(AA5*$C5)+(AA6*$C6)+(AA7*$C7)+(AA8*$C8)+(AA9*$C9)+(AA10*$C10)+(AA11*$C11)</f>
        <v>7702</v>
      </c>
      <c r="AB12" s="59" t="n">
        <f aca="false">(AB4*$C4)+(AB5*$C5)+(AB6*$C6)+(AB7*$C7)+(AB8*$C8)+(AB9*$C9)+(AB10*$C10)+(AB11*$C11)</f>
        <v>7702</v>
      </c>
      <c r="AC12" s="59" t="n">
        <f aca="false">(AC4*$C4)+(AC5*$C5)+(AC6*$C6)+(AC7*$C7)+(AC8*$C8)+(AC9*$C9)+(AC10*$C10)+(AC11*$C11)</f>
        <v>7702</v>
      </c>
      <c r="AD12" s="59" t="n">
        <f aca="false">(AD4*$C4)+(AD5*$C5)+(AD6*$C6)+(AD7*$C7)+(AD8*$C8)+(AD9*$C9)+(AD10*$C10)+(AD11*$C11)</f>
        <v>7702</v>
      </c>
      <c r="AE12" s="59" t="n">
        <f aca="false">(AE4*$C4)+(AE5*$C5)+(AE6*$C6)+(AE7*$C7)+(AE8*$C8)+(AE9*$C9)+(AE10*$C10)+(AE11*$C11)</f>
        <v>7702</v>
      </c>
      <c r="AF12" s="59" t="n">
        <f aca="false">(AF4*$C4)+(AF5*$C5)+(AF6*$C6)+(AF7*$C7)+(AF8*$C8)+(AF9*$C9)+(AF10*$C10)+(AF11*$C11)</f>
        <v>7702</v>
      </c>
      <c r="AG12" s="59" t="n">
        <f aca="false">(AG4*$C4)+(AG5*$C5)+(AG6*$C6)+(AG7*$C7)+(AG8*$C8)+(AG9*$C9)+(AG10*$C10)+(AG11*$C11)</f>
        <v>7702</v>
      </c>
      <c r="AH12" s="59" t="n">
        <f aca="false">(AH4*$C4)+(AH5*$C5)+(AH6*$C6)+(AH7*$C7)+(AH8*$C8)+(AH9*$C9)+(AH10*$C10)+(AH11*$C11)</f>
        <v>7702</v>
      </c>
      <c r="AI12" s="61" t="n">
        <f aca="false">(AI4*$C4)+(AI5*$C5)+(AI6*$C6)+(AI7*$C7)+(AI8*$C8)+(AI9*$C9)+(AI10*$C10)+(AI11*$C11)</f>
        <v>7702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</row>
    <row r="13" customFormat="false" ht="15.95" hidden="false" customHeight="true" outlineLevel="0" collapsed="false">
      <c r="A13" s="62"/>
      <c r="B13" s="63" t="s">
        <v>12</v>
      </c>
      <c r="C13" s="64" t="n">
        <v>0.0432</v>
      </c>
      <c r="D13" s="65"/>
      <c r="E13" s="59" t="n">
        <f aca="false">E12*$C13</f>
        <v>332.7264</v>
      </c>
      <c r="F13" s="59" t="n">
        <f aca="false">F12*$C13</f>
        <v>332.7264</v>
      </c>
      <c r="G13" s="59" t="n">
        <f aca="false">G12*$C13</f>
        <v>332.7264</v>
      </c>
      <c r="H13" s="59" t="n">
        <f aca="false">H12*$C13</f>
        <v>332.7264</v>
      </c>
      <c r="I13" s="59" t="n">
        <f aca="false">I12*$C13</f>
        <v>332.7264</v>
      </c>
      <c r="J13" s="59" t="n">
        <f aca="false">J12*$C13</f>
        <v>332.7264</v>
      </c>
      <c r="K13" s="59" t="n">
        <f aca="false">K12*$C13</f>
        <v>332.7264</v>
      </c>
      <c r="L13" s="59" t="n">
        <f aca="false">L12*$C13</f>
        <v>332.7264</v>
      </c>
      <c r="M13" s="59" t="n">
        <f aca="false">M12*$C13</f>
        <v>332.7264</v>
      </c>
      <c r="N13" s="59" t="n">
        <f aca="false">N12*$C13</f>
        <v>332.7264</v>
      </c>
      <c r="O13" s="59" t="n">
        <f aca="false">O12*$C13</f>
        <v>332.7264</v>
      </c>
      <c r="P13" s="59" t="n">
        <f aca="false">P12*$C13</f>
        <v>332.7264</v>
      </c>
      <c r="Q13" s="59" t="n">
        <f aca="false">Q12*$C13</f>
        <v>332.7264</v>
      </c>
      <c r="R13" s="59" t="n">
        <f aca="false">R12*$C13</f>
        <v>332.7264</v>
      </c>
      <c r="S13" s="59" t="n">
        <f aca="false">S12*$C13</f>
        <v>332.7264</v>
      </c>
      <c r="T13" s="59" t="n">
        <f aca="false">T12*$C13</f>
        <v>332.7264</v>
      </c>
      <c r="U13" s="59" t="n">
        <f aca="false">U12*$C13</f>
        <v>332.7264</v>
      </c>
      <c r="V13" s="59" t="n">
        <f aca="false">V12*$C13</f>
        <v>332.7264</v>
      </c>
      <c r="W13" s="59" t="n">
        <f aca="false">W12*$C13</f>
        <v>332.7264</v>
      </c>
      <c r="X13" s="59" t="n">
        <f aca="false">X12*$C13</f>
        <v>332.7264</v>
      </c>
      <c r="Y13" s="59" t="n">
        <f aca="false">Y12*$C13</f>
        <v>332.7264</v>
      </c>
      <c r="Z13" s="59" t="n">
        <f aca="false">Z12*$C13</f>
        <v>332.7264</v>
      </c>
      <c r="AA13" s="59" t="n">
        <f aca="false">AA12*$C13</f>
        <v>332.7264</v>
      </c>
      <c r="AB13" s="59" t="n">
        <f aca="false">AB12*$C13</f>
        <v>332.7264</v>
      </c>
      <c r="AC13" s="59" t="n">
        <f aca="false">AC12*$C13</f>
        <v>332.7264</v>
      </c>
      <c r="AD13" s="59" t="n">
        <f aca="false">AD12*$C13</f>
        <v>332.7264</v>
      </c>
      <c r="AE13" s="59" t="n">
        <f aca="false">AE12*$C13</f>
        <v>332.7264</v>
      </c>
      <c r="AF13" s="59" t="n">
        <f aca="false">AF12*$C13</f>
        <v>332.7264</v>
      </c>
      <c r="AG13" s="59" t="n">
        <f aca="false">AG12*$C13</f>
        <v>332.7264</v>
      </c>
      <c r="AH13" s="59" t="n">
        <f aca="false">AH12*$C13</f>
        <v>332.7264</v>
      </c>
      <c r="AI13" s="61" t="n">
        <f aca="false">AI12*$C13</f>
        <v>332.7264</v>
      </c>
      <c r="AJ13" s="67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  <c r="IV13" s="68"/>
      <c r="IW13" s="68"/>
    </row>
    <row r="14" customFormat="false" ht="15.95" hidden="false" customHeight="true" outlineLevel="0" collapsed="false">
      <c r="A14" s="62"/>
      <c r="B14" s="69" t="s">
        <v>13</v>
      </c>
      <c r="C14" s="70"/>
      <c r="D14" s="65"/>
      <c r="E14" s="73" t="n">
        <f aca="false">E12-E13</f>
        <v>7369.2736</v>
      </c>
      <c r="F14" s="73" t="n">
        <f aca="false">F12-F13</f>
        <v>7369.2736</v>
      </c>
      <c r="G14" s="73" t="n">
        <f aca="false">G12-G13</f>
        <v>7369.2736</v>
      </c>
      <c r="H14" s="73" t="n">
        <f aca="false">H12-H13</f>
        <v>7369.2736</v>
      </c>
      <c r="I14" s="73" t="n">
        <f aca="false">I12-I13</f>
        <v>7369.2736</v>
      </c>
      <c r="J14" s="73" t="n">
        <f aca="false">J12-J13</f>
        <v>7369.2736</v>
      </c>
      <c r="K14" s="73" t="n">
        <f aca="false">K12-K13</f>
        <v>7369.2736</v>
      </c>
      <c r="L14" s="73" t="n">
        <f aca="false">L12-L13</f>
        <v>7369.2736</v>
      </c>
      <c r="M14" s="73" t="n">
        <f aca="false">M12-M13</f>
        <v>7369.2736</v>
      </c>
      <c r="N14" s="73" t="n">
        <f aca="false">N12-N13</f>
        <v>7369.2736</v>
      </c>
      <c r="O14" s="73" t="n">
        <f aca="false">O12-O13</f>
        <v>7369.2736</v>
      </c>
      <c r="P14" s="73" t="n">
        <f aca="false">P12-P13</f>
        <v>7369.2736</v>
      </c>
      <c r="Q14" s="73" t="n">
        <f aca="false">Q12-Q13</f>
        <v>7369.2736</v>
      </c>
      <c r="R14" s="73" t="n">
        <f aca="false">R12-R13</f>
        <v>7369.2736</v>
      </c>
      <c r="S14" s="73" t="n">
        <f aca="false">S12-S13</f>
        <v>7369.2736</v>
      </c>
      <c r="T14" s="73" t="n">
        <f aca="false">T12-T13</f>
        <v>7369.2736</v>
      </c>
      <c r="U14" s="73" t="n">
        <f aca="false">U12-U13</f>
        <v>7369.2736</v>
      </c>
      <c r="V14" s="73" t="n">
        <f aca="false">V12-V13</f>
        <v>7369.2736</v>
      </c>
      <c r="W14" s="73" t="n">
        <f aca="false">W12-W13</f>
        <v>7369.2736</v>
      </c>
      <c r="X14" s="73" t="n">
        <f aca="false">X12-X13</f>
        <v>7369.2736</v>
      </c>
      <c r="Y14" s="73" t="n">
        <f aca="false">Y12-Y13</f>
        <v>7369.2736</v>
      </c>
      <c r="Z14" s="73" t="n">
        <f aca="false">Z12-Z13</f>
        <v>7369.2736</v>
      </c>
      <c r="AA14" s="73" t="n">
        <f aca="false">AA12-AA13</f>
        <v>7369.2736</v>
      </c>
      <c r="AB14" s="73" t="n">
        <f aca="false">AB12-AB13</f>
        <v>7369.2736</v>
      </c>
      <c r="AC14" s="73" t="n">
        <f aca="false">AC12-AC13</f>
        <v>7369.2736</v>
      </c>
      <c r="AD14" s="73" t="n">
        <f aca="false">AD12-AD13</f>
        <v>7369.2736</v>
      </c>
      <c r="AE14" s="73" t="n">
        <f aca="false">AE12-AE13</f>
        <v>7369.2736</v>
      </c>
      <c r="AF14" s="73" t="n">
        <f aca="false">AF12-AF13</f>
        <v>7369.2736</v>
      </c>
      <c r="AG14" s="73" t="n">
        <f aca="false">AG12-AG13</f>
        <v>7369.2736</v>
      </c>
      <c r="AH14" s="73" t="n">
        <f aca="false">AH12-AH13</f>
        <v>7369.2736</v>
      </c>
      <c r="AI14" s="75" t="n">
        <f aca="false">AI12-AI13</f>
        <v>7369.2736</v>
      </c>
      <c r="AJ14" s="67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  <c r="IV14" s="68"/>
      <c r="IW14" s="68"/>
    </row>
    <row r="15" customFormat="false" ht="15.95" hidden="false" customHeight="true" outlineLevel="0" collapsed="false">
      <c r="A15" s="18"/>
      <c r="B15" s="76" t="s">
        <v>14</v>
      </c>
      <c r="C15" s="77" t="n">
        <f aca="false">SUM(C4:C11)</f>
        <v>7702</v>
      </c>
      <c r="D15" s="20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5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</row>
    <row r="16" customFormat="false" ht="15.95" hidden="false" customHeight="true" outlineLevel="0" collapsed="false">
      <c r="A16" s="18"/>
      <c r="B16" s="78"/>
      <c r="C16" s="18" t="n">
        <f aca="false">SUM(E14:AI14)/31</f>
        <v>7369.2736</v>
      </c>
      <c r="D16" s="20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5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</row>
    <row r="17" customFormat="false" ht="15.95" hidden="false" customHeight="true" outlineLevel="0" collapsed="false">
      <c r="A17" s="18"/>
      <c r="B17" s="19" t="s">
        <v>15</v>
      </c>
      <c r="C17" s="18"/>
      <c r="D17" s="20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5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</row>
    <row r="18" customFormat="false" ht="15.95" hidden="false" customHeight="true" outlineLevel="0" collapsed="false">
      <c r="A18" s="27" t="n">
        <v>1</v>
      </c>
      <c r="B18" s="28" t="s">
        <v>16</v>
      </c>
      <c r="C18" s="27" t="n">
        <v>1150</v>
      </c>
      <c r="D18" s="29"/>
      <c r="E18" s="32" t="n">
        <v>1</v>
      </c>
      <c r="F18" s="32" t="n">
        <v>1</v>
      </c>
      <c r="G18" s="32" t="n">
        <v>1</v>
      </c>
      <c r="H18" s="32" t="n">
        <v>1</v>
      </c>
      <c r="I18" s="32" t="n">
        <v>1</v>
      </c>
      <c r="J18" s="32" t="n">
        <v>1</v>
      </c>
      <c r="K18" s="32" t="n">
        <v>1</v>
      </c>
      <c r="L18" s="32" t="n">
        <v>1</v>
      </c>
      <c r="M18" s="32" t="n">
        <v>1</v>
      </c>
      <c r="N18" s="32" t="n">
        <v>1</v>
      </c>
      <c r="O18" s="32" t="n">
        <v>1</v>
      </c>
      <c r="P18" s="32" t="n">
        <v>1</v>
      </c>
      <c r="Q18" s="32" t="n">
        <v>1</v>
      </c>
      <c r="R18" s="32" t="n">
        <v>1</v>
      </c>
      <c r="S18" s="32" t="n">
        <v>1</v>
      </c>
      <c r="T18" s="32" t="n">
        <v>1</v>
      </c>
      <c r="U18" s="32" t="n">
        <v>1</v>
      </c>
      <c r="V18" s="32" t="n">
        <v>1</v>
      </c>
      <c r="W18" s="32" t="n">
        <v>1</v>
      </c>
      <c r="X18" s="32" t="n">
        <v>1</v>
      </c>
      <c r="Y18" s="32" t="n">
        <v>1</v>
      </c>
      <c r="Z18" s="32" t="n">
        <v>1</v>
      </c>
      <c r="AA18" s="32" t="n">
        <v>1</v>
      </c>
      <c r="AB18" s="32" t="n">
        <v>1</v>
      </c>
      <c r="AC18" s="32" t="n">
        <v>1</v>
      </c>
      <c r="AD18" s="32" t="n">
        <v>1</v>
      </c>
      <c r="AE18" s="32" t="n">
        <v>1</v>
      </c>
      <c r="AF18" s="32" t="n">
        <v>1</v>
      </c>
      <c r="AG18" s="32" t="n">
        <v>1</v>
      </c>
      <c r="AH18" s="32" t="n">
        <v>1</v>
      </c>
      <c r="AI18" s="34" t="n">
        <v>1</v>
      </c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</row>
    <row r="19" customFormat="false" ht="15.95" hidden="false" customHeight="true" outlineLevel="0" collapsed="false">
      <c r="A19" s="27" t="n">
        <f aca="false">+A18+1</f>
        <v>2</v>
      </c>
      <c r="B19" s="28" t="s">
        <v>17</v>
      </c>
      <c r="C19" s="27" t="n">
        <v>1150</v>
      </c>
      <c r="D19" s="29"/>
      <c r="E19" s="32" t="n">
        <v>1</v>
      </c>
      <c r="F19" s="32" t="n">
        <v>1</v>
      </c>
      <c r="G19" s="32" t="n">
        <v>1</v>
      </c>
      <c r="H19" s="32" t="n">
        <v>1</v>
      </c>
      <c r="I19" s="32" t="n">
        <v>1</v>
      </c>
      <c r="J19" s="32" t="n">
        <v>1</v>
      </c>
      <c r="K19" s="32" t="n">
        <v>1</v>
      </c>
      <c r="L19" s="32" t="n">
        <v>1</v>
      </c>
      <c r="M19" s="32" t="n">
        <v>1</v>
      </c>
      <c r="N19" s="32" t="n">
        <v>1</v>
      </c>
      <c r="O19" s="32" t="n">
        <v>1</v>
      </c>
      <c r="P19" s="32" t="n">
        <v>1</v>
      </c>
      <c r="Q19" s="32" t="n">
        <v>1</v>
      </c>
      <c r="R19" s="32" t="n">
        <v>1</v>
      </c>
      <c r="S19" s="32" t="n">
        <v>1</v>
      </c>
      <c r="T19" s="32" t="n">
        <v>1</v>
      </c>
      <c r="U19" s="32" t="n">
        <v>1</v>
      </c>
      <c r="V19" s="32" t="n">
        <v>1</v>
      </c>
      <c r="W19" s="32" t="n">
        <v>1</v>
      </c>
      <c r="X19" s="32" t="n">
        <v>1</v>
      </c>
      <c r="Y19" s="32" t="n">
        <v>1</v>
      </c>
      <c r="Z19" s="32" t="n">
        <v>1</v>
      </c>
      <c r="AA19" s="32" t="n">
        <v>1</v>
      </c>
      <c r="AB19" s="32" t="n">
        <v>1</v>
      </c>
      <c r="AC19" s="32" t="n">
        <v>1</v>
      </c>
      <c r="AD19" s="32" t="n">
        <v>1</v>
      </c>
      <c r="AE19" s="32" t="n">
        <v>1</v>
      </c>
      <c r="AF19" s="32" t="n">
        <v>1</v>
      </c>
      <c r="AG19" s="32" t="n">
        <v>1</v>
      </c>
      <c r="AH19" s="32" t="n">
        <v>1</v>
      </c>
      <c r="AI19" s="34" t="n">
        <v>1</v>
      </c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</row>
    <row r="20" customFormat="false" ht="15.95" hidden="false" customHeight="true" outlineLevel="0" collapsed="false">
      <c r="A20" s="27" t="n">
        <f aca="false">+A19+1</f>
        <v>3</v>
      </c>
      <c r="B20" s="28" t="s">
        <v>18</v>
      </c>
      <c r="C20" s="27" t="n">
        <v>1250</v>
      </c>
      <c r="D20" s="29"/>
      <c r="E20" s="32" t="n">
        <v>1</v>
      </c>
      <c r="F20" s="32" t="n">
        <v>1</v>
      </c>
      <c r="G20" s="32" t="n">
        <v>1</v>
      </c>
      <c r="H20" s="32" t="n">
        <v>1</v>
      </c>
      <c r="I20" s="32" t="n">
        <v>1</v>
      </c>
      <c r="J20" s="32" t="n">
        <v>1</v>
      </c>
      <c r="K20" s="32" t="n">
        <v>1</v>
      </c>
      <c r="L20" s="32" t="n">
        <v>1</v>
      </c>
      <c r="M20" s="32" t="n">
        <v>1</v>
      </c>
      <c r="N20" s="32" t="n">
        <v>1</v>
      </c>
      <c r="O20" s="32" t="n">
        <v>1</v>
      </c>
      <c r="P20" s="32" t="n">
        <v>1</v>
      </c>
      <c r="Q20" s="32" t="n">
        <v>1</v>
      </c>
      <c r="R20" s="32" t="n">
        <v>1</v>
      </c>
      <c r="S20" s="32" t="n">
        <v>1</v>
      </c>
      <c r="T20" s="32" t="n">
        <v>1</v>
      </c>
      <c r="U20" s="32" t="n">
        <v>1</v>
      </c>
      <c r="V20" s="32" t="n">
        <v>1</v>
      </c>
      <c r="W20" s="32" t="n">
        <v>1</v>
      </c>
      <c r="X20" s="32" t="n">
        <v>1</v>
      </c>
      <c r="Y20" s="32" t="n">
        <v>1</v>
      </c>
      <c r="Z20" s="32" t="n">
        <v>1</v>
      </c>
      <c r="AA20" s="32" t="n">
        <v>1</v>
      </c>
      <c r="AB20" s="32" t="n">
        <v>1</v>
      </c>
      <c r="AC20" s="32" t="n">
        <v>1</v>
      </c>
      <c r="AD20" s="32" t="n">
        <v>1</v>
      </c>
      <c r="AE20" s="32" t="n">
        <v>1</v>
      </c>
      <c r="AF20" s="32" t="n">
        <v>1</v>
      </c>
      <c r="AG20" s="32" t="n">
        <v>1</v>
      </c>
      <c r="AH20" s="32" t="n">
        <v>1</v>
      </c>
      <c r="AI20" s="34" t="n">
        <v>1</v>
      </c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</row>
    <row r="21" customFormat="false" ht="15.95" hidden="false" customHeight="true" outlineLevel="0" collapsed="false">
      <c r="A21" s="79" t="n">
        <f aca="false">+A20+1</f>
        <v>4</v>
      </c>
      <c r="B21" s="80" t="s">
        <v>19</v>
      </c>
      <c r="C21" s="79" t="n">
        <v>1250</v>
      </c>
      <c r="D21" s="81"/>
      <c r="E21" s="51" t="n">
        <v>1</v>
      </c>
      <c r="F21" s="51" t="n">
        <v>1</v>
      </c>
      <c r="G21" s="51" t="n">
        <v>1</v>
      </c>
      <c r="H21" s="51" t="n">
        <v>1</v>
      </c>
      <c r="I21" s="51" t="n">
        <v>1</v>
      </c>
      <c r="J21" s="51" t="n">
        <v>1</v>
      </c>
      <c r="K21" s="51" t="n">
        <v>1</v>
      </c>
      <c r="L21" s="51" t="n">
        <v>1</v>
      </c>
      <c r="M21" s="51" t="n">
        <v>1</v>
      </c>
      <c r="N21" s="51" t="n">
        <v>1</v>
      </c>
      <c r="O21" s="51" t="n">
        <v>1</v>
      </c>
      <c r="P21" s="51" t="n">
        <v>1</v>
      </c>
      <c r="Q21" s="51" t="n">
        <v>1</v>
      </c>
      <c r="R21" s="51" t="n">
        <v>1</v>
      </c>
      <c r="S21" s="51" t="n">
        <v>1</v>
      </c>
      <c r="T21" s="51" t="n">
        <v>1</v>
      </c>
      <c r="U21" s="51" t="n">
        <v>1</v>
      </c>
      <c r="V21" s="51" t="n">
        <v>1</v>
      </c>
      <c r="W21" s="51" t="n">
        <v>1</v>
      </c>
      <c r="X21" s="51" t="n">
        <v>1</v>
      </c>
      <c r="Y21" s="51" t="n">
        <v>1</v>
      </c>
      <c r="Z21" s="51" t="n">
        <v>1</v>
      </c>
      <c r="AA21" s="51" t="n">
        <v>1</v>
      </c>
      <c r="AB21" s="51" t="n">
        <v>1</v>
      </c>
      <c r="AC21" s="51" t="n">
        <v>1</v>
      </c>
      <c r="AD21" s="51" t="n">
        <v>1</v>
      </c>
      <c r="AE21" s="51" t="n">
        <v>1</v>
      </c>
      <c r="AF21" s="51" t="n">
        <v>1</v>
      </c>
      <c r="AG21" s="51" t="n">
        <v>1</v>
      </c>
      <c r="AH21" s="51" t="n">
        <v>1</v>
      </c>
      <c r="AI21" s="52" t="n">
        <v>1</v>
      </c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</row>
    <row r="22" customFormat="false" ht="15.95" hidden="false" customHeight="true" outlineLevel="0" collapsed="false">
      <c r="A22" s="53"/>
      <c r="B22" s="54" t="s">
        <v>11</v>
      </c>
      <c r="C22" s="55"/>
      <c r="D22" s="56"/>
      <c r="E22" s="59" t="n">
        <f aca="false">(E18*$C18)+(E19*$C19)+(E20*$C20)+(E21*$C21)</f>
        <v>4800</v>
      </c>
      <c r="F22" s="59" t="n">
        <f aca="false">(F18*$C18)+(F19*$C19)+(F20*$C20)+(F21*$C21)</f>
        <v>4800</v>
      </c>
      <c r="G22" s="59" t="n">
        <f aca="false">(G18*$C18)+(G19*$C19)+(G20*$C20)+(G21*$C21)</f>
        <v>4800</v>
      </c>
      <c r="H22" s="59" t="n">
        <f aca="false">(H18*$C18)+(H19*$C19)+(H20*$C20)+(H21*$C21)</f>
        <v>4800</v>
      </c>
      <c r="I22" s="59" t="n">
        <f aca="false">(I18*$C18)+(I19*$C19)+(I20*$C20)+(I21*$C21)</f>
        <v>4800</v>
      </c>
      <c r="J22" s="59" t="n">
        <f aca="false">(J18*$C18)+(J19*$C19)+(J20*$C20)+(J21*$C21)</f>
        <v>4800</v>
      </c>
      <c r="K22" s="59" t="n">
        <f aca="false">(K18*$C18)+(K19*$C19)+(K20*$C20)+(K21*$C21)</f>
        <v>4800</v>
      </c>
      <c r="L22" s="59" t="n">
        <f aca="false">(L18*$C18)+(L19*$C19)+(L20*$C20)+(L21*$C21)</f>
        <v>4800</v>
      </c>
      <c r="M22" s="59" t="n">
        <f aca="false">(M18*$C18)+(M19*$C19)+(M20*$C20)+(M21*$C21)</f>
        <v>4800</v>
      </c>
      <c r="N22" s="59" t="n">
        <f aca="false">(N18*$C18)+(N19*$C19)+(N20*$C20)+(N21*$C21)</f>
        <v>4800</v>
      </c>
      <c r="O22" s="59" t="n">
        <f aca="false">(O18*$C18)+(O19*$C19)+(O20*$C20)+(O21*$C21)</f>
        <v>4800</v>
      </c>
      <c r="P22" s="59" t="n">
        <f aca="false">(P18*$C18)+(P19*$C19)+(P20*$C20)+(P21*$C21)</f>
        <v>4800</v>
      </c>
      <c r="Q22" s="59" t="n">
        <f aca="false">(Q18*$C18)+(Q19*$C19)+(Q20*$C20)+(Q21*$C21)</f>
        <v>4800</v>
      </c>
      <c r="R22" s="59" t="n">
        <f aca="false">(R18*$C18)+(R19*$C19)+(R20*$C20)+(R21*$C21)</f>
        <v>4800</v>
      </c>
      <c r="S22" s="59" t="n">
        <f aca="false">(S18*$C18)+(S19*$C19)+(S20*$C20)+(S21*$C21)</f>
        <v>4800</v>
      </c>
      <c r="T22" s="59" t="n">
        <f aca="false">(T18*$C18)+(T19*$C19)+(T20*$C20)+(T21*$C21)</f>
        <v>4800</v>
      </c>
      <c r="U22" s="59" t="n">
        <f aca="false">(U18*$C18)+(U19*$C19)+(U20*$C20)+(U21*$C21)</f>
        <v>4800</v>
      </c>
      <c r="V22" s="59" t="n">
        <f aca="false">(V18*$C18)+(V19*$C19)+(V20*$C20)+(V21*$C21)</f>
        <v>4800</v>
      </c>
      <c r="W22" s="59" t="n">
        <f aca="false">(W18*$C18)+(W19*$C19)+(W20*$C20)+(W21*$C21)</f>
        <v>4800</v>
      </c>
      <c r="X22" s="59" t="n">
        <f aca="false">(X18*$C18)+(X19*$C19)+(X20*$C20)+(X21*$C21)</f>
        <v>4800</v>
      </c>
      <c r="Y22" s="59" t="n">
        <f aca="false">(Y18*$C18)+(Y19*$C19)+(Y20*$C20)+(Y21*$C21)</f>
        <v>4800</v>
      </c>
      <c r="Z22" s="59" t="n">
        <f aca="false">(Z18*$C18)+(Z19*$C19)+(Z20*$C20)+(Z21*$C21)</f>
        <v>4800</v>
      </c>
      <c r="AA22" s="59" t="n">
        <f aca="false">(AA18*$C18)+(AA19*$C19)+(AA20*$C20)+(AA21*$C21)</f>
        <v>4800</v>
      </c>
      <c r="AB22" s="59" t="n">
        <f aca="false">(AB18*$C18)+(AB19*$C19)+(AB20*$C20)+(AB21*$C21)</f>
        <v>4800</v>
      </c>
      <c r="AC22" s="59" t="n">
        <f aca="false">(AC18*$C18)+(AC19*$C19)+(AC20*$C20)+(AC21*$C21)</f>
        <v>4800</v>
      </c>
      <c r="AD22" s="59" t="n">
        <f aca="false">(AD18*$C18)+(AD19*$C19)+(AD20*$C20)+(AD21*$C21)</f>
        <v>4800</v>
      </c>
      <c r="AE22" s="59" t="n">
        <f aca="false">(AE18*$C18)+(AE19*$C19)+(AE20*$C20)+(AE21*$C21)</f>
        <v>4800</v>
      </c>
      <c r="AF22" s="59" t="n">
        <f aca="false">(AF18*$C18)+(AF19*$C19)+(AF20*$C20)+(AF21*$C21)</f>
        <v>4800</v>
      </c>
      <c r="AG22" s="59" t="n">
        <f aca="false">(AG18*$C18)+(AG19*$C19)+(AG20*$C20)+(AG21*$C21)</f>
        <v>4800</v>
      </c>
      <c r="AH22" s="59" t="n">
        <f aca="false">(AH18*$C18)+(AH19*$C19)+(AH20*$C20)+(AH21*$C21)</f>
        <v>4800</v>
      </c>
      <c r="AI22" s="61" t="n">
        <f aca="false">(AI18*$C18)+(AI19*$C19)+(AI20*$C20)+(AI21*$C21)</f>
        <v>4800</v>
      </c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</row>
    <row r="23" customFormat="false" ht="15.95" hidden="false" customHeight="true" outlineLevel="0" collapsed="false">
      <c r="A23" s="62"/>
      <c r="B23" s="63" t="s">
        <v>12</v>
      </c>
      <c r="C23" s="64" t="n">
        <v>0.0145</v>
      </c>
      <c r="D23" s="65"/>
      <c r="E23" s="59" t="n">
        <f aca="false">E22*$C23</f>
        <v>69.6</v>
      </c>
      <c r="F23" s="59" t="n">
        <f aca="false">F22*$C23</f>
        <v>69.6</v>
      </c>
      <c r="G23" s="59" t="n">
        <f aca="false">G22*$C23</f>
        <v>69.6</v>
      </c>
      <c r="H23" s="59" t="n">
        <f aca="false">H22*$C23</f>
        <v>69.6</v>
      </c>
      <c r="I23" s="59" t="n">
        <f aca="false">I22*$C23</f>
        <v>69.6</v>
      </c>
      <c r="J23" s="59" t="n">
        <f aca="false">J22*$C23</f>
        <v>69.6</v>
      </c>
      <c r="K23" s="59" t="n">
        <f aca="false">K22*$C23</f>
        <v>69.6</v>
      </c>
      <c r="L23" s="59" t="n">
        <f aca="false">L22*$C23</f>
        <v>69.6</v>
      </c>
      <c r="M23" s="59" t="n">
        <f aca="false">M22*$C23</f>
        <v>69.6</v>
      </c>
      <c r="N23" s="59" t="n">
        <f aca="false">N22*$C23</f>
        <v>69.6</v>
      </c>
      <c r="O23" s="59" t="n">
        <f aca="false">O22*$C23</f>
        <v>69.6</v>
      </c>
      <c r="P23" s="59" t="n">
        <f aca="false">P22*$C23</f>
        <v>69.6</v>
      </c>
      <c r="Q23" s="59" t="n">
        <f aca="false">Q22*$C23</f>
        <v>69.6</v>
      </c>
      <c r="R23" s="59" t="n">
        <f aca="false">R22*$C23</f>
        <v>69.6</v>
      </c>
      <c r="S23" s="59" t="n">
        <f aca="false">S22*$C23</f>
        <v>69.6</v>
      </c>
      <c r="T23" s="59" t="n">
        <f aca="false">T22*$C23</f>
        <v>69.6</v>
      </c>
      <c r="U23" s="59" t="n">
        <f aca="false">U22*$C23</f>
        <v>69.6</v>
      </c>
      <c r="V23" s="59" t="n">
        <f aca="false">V22*$C23</f>
        <v>69.6</v>
      </c>
      <c r="W23" s="59" t="n">
        <f aca="false">W22*$C23</f>
        <v>69.6</v>
      </c>
      <c r="X23" s="59" t="n">
        <f aca="false">X22*$C23</f>
        <v>69.6</v>
      </c>
      <c r="Y23" s="59" t="n">
        <f aca="false">Y22*$C23</f>
        <v>69.6</v>
      </c>
      <c r="Z23" s="59" t="n">
        <f aca="false">Z22*$C23</f>
        <v>69.6</v>
      </c>
      <c r="AA23" s="59" t="n">
        <f aca="false">AA22*$C23</f>
        <v>69.6</v>
      </c>
      <c r="AB23" s="59" t="n">
        <f aca="false">AB22*$C23</f>
        <v>69.6</v>
      </c>
      <c r="AC23" s="59" t="n">
        <f aca="false">AC22*$C23</f>
        <v>69.6</v>
      </c>
      <c r="AD23" s="59" t="n">
        <f aca="false">AD22*$C23</f>
        <v>69.6</v>
      </c>
      <c r="AE23" s="59" t="n">
        <f aca="false">AE22*$C23</f>
        <v>69.6</v>
      </c>
      <c r="AF23" s="59" t="n">
        <f aca="false">AF22*$C23</f>
        <v>69.6</v>
      </c>
      <c r="AG23" s="59" t="n">
        <f aca="false">AG22*$C23</f>
        <v>69.6</v>
      </c>
      <c r="AH23" s="59" t="n">
        <f aca="false">AH22*$C23</f>
        <v>69.6</v>
      </c>
      <c r="AI23" s="61" t="n">
        <f aca="false">AI22*$C23</f>
        <v>69.6</v>
      </c>
      <c r="AJ23" s="67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8"/>
    </row>
    <row r="24" customFormat="false" ht="15.95" hidden="false" customHeight="true" outlineLevel="0" collapsed="false">
      <c r="A24" s="62"/>
      <c r="B24" s="69" t="s">
        <v>13</v>
      </c>
      <c r="C24" s="70"/>
      <c r="D24" s="65"/>
      <c r="E24" s="73" t="n">
        <f aca="false">E22-E23</f>
        <v>4730.4</v>
      </c>
      <c r="F24" s="73" t="n">
        <f aca="false">F22-F23</f>
        <v>4730.4</v>
      </c>
      <c r="G24" s="73" t="n">
        <f aca="false">G22-G23</f>
        <v>4730.4</v>
      </c>
      <c r="H24" s="73" t="n">
        <f aca="false">H22-H23</f>
        <v>4730.4</v>
      </c>
      <c r="I24" s="73" t="n">
        <f aca="false">I22-I23</f>
        <v>4730.4</v>
      </c>
      <c r="J24" s="73" t="n">
        <f aca="false">J22-J23</f>
        <v>4730.4</v>
      </c>
      <c r="K24" s="73" t="n">
        <f aca="false">K22-K23</f>
        <v>4730.4</v>
      </c>
      <c r="L24" s="73" t="n">
        <f aca="false">L22-L23</f>
        <v>4730.4</v>
      </c>
      <c r="M24" s="73" t="n">
        <f aca="false">M22-M23</f>
        <v>4730.4</v>
      </c>
      <c r="N24" s="73" t="n">
        <f aca="false">N22-N23</f>
        <v>4730.4</v>
      </c>
      <c r="O24" s="73" t="n">
        <f aca="false">O22-O23</f>
        <v>4730.4</v>
      </c>
      <c r="P24" s="73" t="n">
        <f aca="false">P22-P23</f>
        <v>4730.4</v>
      </c>
      <c r="Q24" s="73" t="n">
        <f aca="false">Q22-Q23</f>
        <v>4730.4</v>
      </c>
      <c r="R24" s="73" t="n">
        <f aca="false">R22-R23</f>
        <v>4730.4</v>
      </c>
      <c r="S24" s="73" t="n">
        <f aca="false">S22-S23</f>
        <v>4730.4</v>
      </c>
      <c r="T24" s="73" t="n">
        <f aca="false">T22-T23</f>
        <v>4730.4</v>
      </c>
      <c r="U24" s="73" t="n">
        <f aca="false">U22-U23</f>
        <v>4730.4</v>
      </c>
      <c r="V24" s="73" t="n">
        <f aca="false">V22-V23</f>
        <v>4730.4</v>
      </c>
      <c r="W24" s="73" t="n">
        <f aca="false">W22-W23</f>
        <v>4730.4</v>
      </c>
      <c r="X24" s="73" t="n">
        <f aca="false">X22-X23</f>
        <v>4730.4</v>
      </c>
      <c r="Y24" s="73" t="n">
        <f aca="false">Y22-Y23</f>
        <v>4730.4</v>
      </c>
      <c r="Z24" s="73" t="n">
        <f aca="false">Z22-Z23</f>
        <v>4730.4</v>
      </c>
      <c r="AA24" s="73" t="n">
        <f aca="false">AA22-AA23</f>
        <v>4730.4</v>
      </c>
      <c r="AB24" s="73" t="n">
        <f aca="false">AB22-AB23</f>
        <v>4730.4</v>
      </c>
      <c r="AC24" s="73" t="n">
        <f aca="false">AC22-AC23</f>
        <v>4730.4</v>
      </c>
      <c r="AD24" s="73" t="n">
        <f aca="false">AD22-AD23</f>
        <v>4730.4</v>
      </c>
      <c r="AE24" s="73" t="n">
        <f aca="false">AE22-AE23</f>
        <v>4730.4</v>
      </c>
      <c r="AF24" s="73" t="n">
        <f aca="false">AF22-AF23</f>
        <v>4730.4</v>
      </c>
      <c r="AG24" s="73" t="n">
        <f aca="false">AG22-AG23</f>
        <v>4730.4</v>
      </c>
      <c r="AH24" s="73" t="n">
        <f aca="false">AH22-AH23</f>
        <v>4730.4</v>
      </c>
      <c r="AI24" s="75" t="n">
        <f aca="false">AI22-AI23</f>
        <v>4730.4</v>
      </c>
      <c r="AJ24" s="67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</row>
    <row r="25" customFormat="false" ht="15.95" hidden="false" customHeight="true" outlineLevel="0" collapsed="false">
      <c r="A25" s="18"/>
      <c r="B25" s="76" t="s">
        <v>14</v>
      </c>
      <c r="C25" s="77" t="n">
        <f aca="false">SUM(C18:C21)</f>
        <v>4800</v>
      </c>
      <c r="D25" s="20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5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</row>
    <row r="26" customFormat="false" ht="15.95" hidden="false" customHeight="true" outlineLevel="0" collapsed="false">
      <c r="A26" s="18"/>
      <c r="B26" s="78"/>
      <c r="C26" s="18" t="n">
        <f aca="false">SUM(E24:AI24)/31</f>
        <v>4730.4</v>
      </c>
      <c r="D26" s="20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5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</row>
    <row r="27" customFormat="false" ht="15.95" hidden="false" customHeight="true" outlineLevel="0" collapsed="false">
      <c r="A27" s="18"/>
      <c r="B27" s="19" t="s">
        <v>20</v>
      </c>
      <c r="C27" s="18"/>
      <c r="D27" s="20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5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</row>
    <row r="28" customFormat="false" ht="15.95" hidden="false" customHeight="true" outlineLevel="0" collapsed="false">
      <c r="A28" s="27" t="n">
        <v>1</v>
      </c>
      <c r="B28" s="28" t="s">
        <v>21</v>
      </c>
      <c r="C28" s="27" t="n">
        <v>825</v>
      </c>
      <c r="D28" s="35"/>
      <c r="E28" s="32" t="n">
        <v>1</v>
      </c>
      <c r="F28" s="32" t="n">
        <v>1</v>
      </c>
      <c r="G28" s="32" t="n">
        <v>1</v>
      </c>
      <c r="H28" s="32" t="n">
        <v>1</v>
      </c>
      <c r="I28" s="32" t="n">
        <v>1</v>
      </c>
      <c r="J28" s="32" t="n">
        <v>1</v>
      </c>
      <c r="K28" s="32" t="n">
        <v>1</v>
      </c>
      <c r="L28" s="32" t="n">
        <v>1</v>
      </c>
      <c r="M28" s="32" t="n">
        <v>1</v>
      </c>
      <c r="N28" s="32" t="n">
        <v>1</v>
      </c>
      <c r="O28" s="32" t="n">
        <v>1</v>
      </c>
      <c r="P28" s="32" t="n">
        <v>1</v>
      </c>
      <c r="Q28" s="32" t="n">
        <v>1</v>
      </c>
      <c r="R28" s="32" t="n">
        <v>1</v>
      </c>
      <c r="S28" s="32" t="n">
        <v>1</v>
      </c>
      <c r="T28" s="32" t="n">
        <v>1</v>
      </c>
      <c r="U28" s="32" t="n">
        <v>1</v>
      </c>
      <c r="V28" s="32" t="n">
        <v>1</v>
      </c>
      <c r="W28" s="32" t="n">
        <v>1</v>
      </c>
      <c r="X28" s="32" t="n">
        <v>1</v>
      </c>
      <c r="Y28" s="32" t="n">
        <v>1</v>
      </c>
      <c r="Z28" s="32" t="n">
        <v>1</v>
      </c>
      <c r="AA28" s="32" t="n">
        <v>1</v>
      </c>
      <c r="AB28" s="32" t="n">
        <v>1</v>
      </c>
      <c r="AC28" s="32" t="n">
        <v>1</v>
      </c>
      <c r="AD28" s="32" t="n">
        <v>1</v>
      </c>
      <c r="AE28" s="32" t="n">
        <v>1</v>
      </c>
      <c r="AF28" s="32" t="n">
        <v>1</v>
      </c>
      <c r="AG28" s="32" t="n">
        <v>1</v>
      </c>
      <c r="AH28" s="32" t="n">
        <v>1</v>
      </c>
      <c r="AI28" s="34" t="n">
        <v>1</v>
      </c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</row>
    <row r="29" customFormat="false" ht="15.95" hidden="false" customHeight="true" outlineLevel="0" collapsed="false">
      <c r="A29" s="27" t="n">
        <f aca="false">+A28+1</f>
        <v>2</v>
      </c>
      <c r="B29" s="28" t="s">
        <v>22</v>
      </c>
      <c r="C29" s="27" t="n">
        <v>839</v>
      </c>
      <c r="D29" s="29"/>
      <c r="E29" s="32" t="n">
        <v>1</v>
      </c>
      <c r="F29" s="32" t="n">
        <v>1</v>
      </c>
      <c r="G29" s="32" t="n">
        <v>1</v>
      </c>
      <c r="H29" s="32" t="n">
        <v>1</v>
      </c>
      <c r="I29" s="32" t="n">
        <v>1</v>
      </c>
      <c r="J29" s="32" t="n">
        <v>1</v>
      </c>
      <c r="K29" s="32" t="n">
        <v>1</v>
      </c>
      <c r="L29" s="32" t="n">
        <v>1</v>
      </c>
      <c r="M29" s="32" t="n">
        <v>1</v>
      </c>
      <c r="N29" s="32" t="n">
        <v>1</v>
      </c>
      <c r="O29" s="32" t="n">
        <v>1</v>
      </c>
      <c r="P29" s="32" t="n">
        <v>1</v>
      </c>
      <c r="Q29" s="32" t="n">
        <v>1</v>
      </c>
      <c r="R29" s="32" t="n">
        <v>1</v>
      </c>
      <c r="S29" s="32" t="n">
        <v>1</v>
      </c>
      <c r="T29" s="32" t="n">
        <v>1</v>
      </c>
      <c r="U29" s="32" t="n">
        <v>1</v>
      </c>
      <c r="V29" s="32" t="n">
        <v>1</v>
      </c>
      <c r="W29" s="32" t="n">
        <v>1</v>
      </c>
      <c r="X29" s="32" t="n">
        <v>1</v>
      </c>
      <c r="Y29" s="32" t="n">
        <v>1</v>
      </c>
      <c r="Z29" s="32" t="n">
        <v>1</v>
      </c>
      <c r="AA29" s="32" t="n">
        <v>1</v>
      </c>
      <c r="AB29" s="32" t="n">
        <v>1</v>
      </c>
      <c r="AC29" s="32" t="n">
        <v>1</v>
      </c>
      <c r="AD29" s="32" t="n">
        <v>1</v>
      </c>
      <c r="AE29" s="32" t="n">
        <v>1</v>
      </c>
      <c r="AF29" s="32" t="n">
        <v>1</v>
      </c>
      <c r="AG29" s="32" t="n">
        <v>1</v>
      </c>
      <c r="AH29" s="32" t="n">
        <v>1</v>
      </c>
      <c r="AI29" s="34" t="n">
        <v>1</v>
      </c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</row>
    <row r="30" customFormat="false" ht="15.95" hidden="false" customHeight="true" outlineLevel="0" collapsed="false">
      <c r="A30" s="27" t="n">
        <f aca="false">+A29+1</f>
        <v>3</v>
      </c>
      <c r="B30" s="28" t="s">
        <v>23</v>
      </c>
      <c r="C30" s="27" t="n">
        <v>839</v>
      </c>
      <c r="D30" s="29"/>
      <c r="E30" s="32" t="n">
        <v>1</v>
      </c>
      <c r="F30" s="32" t="n">
        <v>1</v>
      </c>
      <c r="G30" s="32" t="n">
        <v>1</v>
      </c>
      <c r="H30" s="32" t="n">
        <v>1</v>
      </c>
      <c r="I30" s="32" t="n">
        <v>1</v>
      </c>
      <c r="J30" s="32" t="n">
        <v>1</v>
      </c>
      <c r="K30" s="32" t="n">
        <v>1</v>
      </c>
      <c r="L30" s="32" t="n">
        <v>1</v>
      </c>
      <c r="M30" s="32" t="n">
        <v>1</v>
      </c>
      <c r="N30" s="32" t="n">
        <v>1</v>
      </c>
      <c r="O30" s="32" t="n">
        <v>1</v>
      </c>
      <c r="P30" s="32" t="n">
        <v>1</v>
      </c>
      <c r="Q30" s="32" t="n">
        <v>1</v>
      </c>
      <c r="R30" s="32" t="n">
        <v>1</v>
      </c>
      <c r="S30" s="32" t="n">
        <v>1</v>
      </c>
      <c r="T30" s="32" t="n">
        <v>1</v>
      </c>
      <c r="U30" s="32" t="n">
        <v>1</v>
      </c>
      <c r="V30" s="32" t="n">
        <v>1</v>
      </c>
      <c r="W30" s="32" t="n">
        <v>1</v>
      </c>
      <c r="X30" s="32" t="n">
        <v>1</v>
      </c>
      <c r="Y30" s="32" t="n">
        <v>1</v>
      </c>
      <c r="Z30" s="32" t="n">
        <v>1</v>
      </c>
      <c r="AA30" s="32" t="n">
        <v>1</v>
      </c>
      <c r="AB30" s="32" t="n">
        <v>1</v>
      </c>
      <c r="AC30" s="32" t="n">
        <v>1</v>
      </c>
      <c r="AD30" s="32" t="n">
        <v>1</v>
      </c>
      <c r="AE30" s="32" t="n">
        <v>1</v>
      </c>
      <c r="AF30" s="32" t="n">
        <v>1</v>
      </c>
      <c r="AG30" s="32" t="n">
        <v>1</v>
      </c>
      <c r="AH30" s="32" t="n">
        <v>1</v>
      </c>
      <c r="AI30" s="34" t="n">
        <v>1</v>
      </c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</row>
    <row r="31" customFormat="false" ht="15.95" hidden="false" customHeight="true" outlineLevel="0" collapsed="false">
      <c r="A31" s="27" t="n">
        <f aca="false">+A30+1</f>
        <v>4</v>
      </c>
      <c r="B31" s="28" t="s">
        <v>24</v>
      </c>
      <c r="C31" s="27" t="n">
        <v>693</v>
      </c>
      <c r="D31" s="29"/>
      <c r="E31" s="32" t="n">
        <v>1</v>
      </c>
      <c r="F31" s="32" t="n">
        <v>1</v>
      </c>
      <c r="G31" s="32" t="n">
        <v>1</v>
      </c>
      <c r="H31" s="32" t="n">
        <v>1</v>
      </c>
      <c r="I31" s="32" t="n">
        <v>1</v>
      </c>
      <c r="J31" s="32" t="n">
        <v>1</v>
      </c>
      <c r="K31" s="32" t="n">
        <v>1</v>
      </c>
      <c r="L31" s="32" t="n">
        <v>1</v>
      </c>
      <c r="M31" s="32" t="n">
        <v>1</v>
      </c>
      <c r="N31" s="32" t="n">
        <v>1</v>
      </c>
      <c r="O31" s="32" t="n">
        <v>1</v>
      </c>
      <c r="P31" s="32" t="n">
        <v>1</v>
      </c>
      <c r="Q31" s="32" t="n">
        <v>1</v>
      </c>
      <c r="R31" s="32" t="n">
        <v>1</v>
      </c>
      <c r="S31" s="32" t="n">
        <v>1</v>
      </c>
      <c r="T31" s="32" t="n">
        <v>1</v>
      </c>
      <c r="U31" s="32" t="n">
        <v>1</v>
      </c>
      <c r="V31" s="32" t="n">
        <v>1</v>
      </c>
      <c r="W31" s="32" t="n">
        <v>1</v>
      </c>
      <c r="X31" s="32" t="n">
        <v>1</v>
      </c>
      <c r="Y31" s="32" t="n">
        <v>1</v>
      </c>
      <c r="Z31" s="32" t="n">
        <v>1</v>
      </c>
      <c r="AA31" s="32" t="n">
        <v>1</v>
      </c>
      <c r="AB31" s="32" t="n">
        <v>1</v>
      </c>
      <c r="AC31" s="32" t="n">
        <v>1</v>
      </c>
      <c r="AD31" s="32" t="n">
        <v>1</v>
      </c>
      <c r="AE31" s="32" t="n">
        <v>1</v>
      </c>
      <c r="AF31" s="32" t="n">
        <v>1</v>
      </c>
      <c r="AG31" s="32" t="n">
        <v>1</v>
      </c>
      <c r="AH31" s="32" t="n">
        <v>1</v>
      </c>
      <c r="AI31" s="34" t="n">
        <v>1</v>
      </c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</row>
    <row r="32" customFormat="false" ht="15.95" hidden="false" customHeight="true" outlineLevel="0" collapsed="false">
      <c r="A32" s="79" t="n">
        <f aca="false">+A31+1</f>
        <v>5</v>
      </c>
      <c r="B32" s="80" t="s">
        <v>25</v>
      </c>
      <c r="C32" s="79" t="n">
        <v>693</v>
      </c>
      <c r="D32" s="81"/>
      <c r="E32" s="51" t="n">
        <v>1</v>
      </c>
      <c r="F32" s="51" t="n">
        <v>1</v>
      </c>
      <c r="G32" s="51" t="n">
        <v>1</v>
      </c>
      <c r="H32" s="51" t="n">
        <v>1</v>
      </c>
      <c r="I32" s="51" t="n">
        <v>1</v>
      </c>
      <c r="J32" s="51" t="n">
        <v>1</v>
      </c>
      <c r="K32" s="51" t="n">
        <v>1</v>
      </c>
      <c r="L32" s="51" t="n">
        <v>1</v>
      </c>
      <c r="M32" s="51" t="n">
        <v>1</v>
      </c>
      <c r="N32" s="51" t="n">
        <v>1</v>
      </c>
      <c r="O32" s="51" t="n">
        <v>1</v>
      </c>
      <c r="P32" s="51" t="n">
        <v>1</v>
      </c>
      <c r="Q32" s="51" t="n">
        <v>1</v>
      </c>
      <c r="R32" s="51" t="n">
        <v>1</v>
      </c>
      <c r="S32" s="51" t="n">
        <v>1</v>
      </c>
      <c r="T32" s="51" t="n">
        <v>1</v>
      </c>
      <c r="U32" s="51" t="n">
        <v>1</v>
      </c>
      <c r="V32" s="51" t="n">
        <v>1</v>
      </c>
      <c r="W32" s="51" t="n">
        <v>1</v>
      </c>
      <c r="X32" s="51" t="n">
        <v>1</v>
      </c>
      <c r="Y32" s="51" t="n">
        <v>1</v>
      </c>
      <c r="Z32" s="51" t="n">
        <v>1</v>
      </c>
      <c r="AA32" s="51" t="n">
        <v>1</v>
      </c>
      <c r="AB32" s="51" t="n">
        <v>1</v>
      </c>
      <c r="AC32" s="51" t="n">
        <v>1</v>
      </c>
      <c r="AD32" s="51" t="n">
        <v>1</v>
      </c>
      <c r="AE32" s="51" t="n">
        <v>1</v>
      </c>
      <c r="AF32" s="51" t="n">
        <v>1</v>
      </c>
      <c r="AG32" s="51" t="n">
        <v>1</v>
      </c>
      <c r="AH32" s="51" t="n">
        <v>1</v>
      </c>
      <c r="AI32" s="52" t="n">
        <v>1</v>
      </c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</row>
    <row r="33" customFormat="false" ht="15.95" hidden="false" customHeight="true" outlineLevel="0" collapsed="false">
      <c r="A33" s="53"/>
      <c r="B33" s="54" t="s">
        <v>11</v>
      </c>
      <c r="C33" s="55"/>
      <c r="D33" s="56"/>
      <c r="E33" s="59" t="n">
        <f aca="false">(E28*$C28)+(E29*$C29)+(E30*$C30)+(E31*$C31)+(E32*$C32)</f>
        <v>3889</v>
      </c>
      <c r="F33" s="59" t="n">
        <f aca="false">(F28*$C28)+(F29*$C29)+(F30*$C30)+(F31*$C31)+(F32*$C32)</f>
        <v>3889</v>
      </c>
      <c r="G33" s="59" t="n">
        <f aca="false">(G28*$C28)+(G29*$C29)+(G30*$C30)+(G31*$C31)+(G32*$C32)</f>
        <v>3889</v>
      </c>
      <c r="H33" s="59" t="n">
        <f aca="false">(H28*$C28)+(H29*$C29)+(H30*$C30)+(H31*$C31)+(H32*$C32)</f>
        <v>3889</v>
      </c>
      <c r="I33" s="59" t="n">
        <f aca="false">(I28*$C28)+(I29*$C29)+(I30*$C30)+(I31*$C31)+(I32*$C32)</f>
        <v>3889</v>
      </c>
      <c r="J33" s="59" t="n">
        <f aca="false">(J28*$C28)+(J29*$C29)+(J30*$C30)+(J31*$C31)+(J32*$C32)</f>
        <v>3889</v>
      </c>
      <c r="K33" s="59" t="n">
        <f aca="false">(K28*$C28)+(K29*$C29)+(K30*$C30)+(K31*$C31)+(K32*$C32)</f>
        <v>3889</v>
      </c>
      <c r="L33" s="59" t="n">
        <f aca="false">(L28*$C28)+(L29*$C29)+(L30*$C30)+(L31*$C31)+(L32*$C32)</f>
        <v>3889</v>
      </c>
      <c r="M33" s="59" t="n">
        <f aca="false">(M28*$C28)+(M29*$C29)+(M30*$C30)+(M31*$C31)+(M32*$C32)</f>
        <v>3889</v>
      </c>
      <c r="N33" s="59" t="n">
        <f aca="false">(N28*$C28)+(N29*$C29)+(N30*$C30)+(N31*$C31)+(N32*$C32)</f>
        <v>3889</v>
      </c>
      <c r="O33" s="59" t="n">
        <f aca="false">(O28*$C28)+(O29*$C29)+(O30*$C30)+(O31*$C31)+(O32*$C32)</f>
        <v>3889</v>
      </c>
      <c r="P33" s="59" t="n">
        <f aca="false">(P28*$C28)+(P29*$C29)+(P30*$C30)+(P31*$C31)+(P32*$C32)</f>
        <v>3889</v>
      </c>
      <c r="Q33" s="59" t="n">
        <f aca="false">(Q28*$C28)+(Q29*$C29)+(Q30*$C30)+(Q31*$C31)+(Q32*$C32)</f>
        <v>3889</v>
      </c>
      <c r="R33" s="59" t="n">
        <f aca="false">(R28*$C28)+(R29*$C29)+(R30*$C30)+(R31*$C31)+(R32*$C32)</f>
        <v>3889</v>
      </c>
      <c r="S33" s="59" t="n">
        <f aca="false">(S28*$C28)+(S29*$C29)+(S30*$C30)+(S31*$C31)+(S32*$C32)</f>
        <v>3889</v>
      </c>
      <c r="T33" s="59" t="n">
        <f aca="false">(T28*$C28)+(T29*$C29)+(T30*$C30)+(T31*$C31)+(T32*$C32)</f>
        <v>3889</v>
      </c>
      <c r="U33" s="59" t="n">
        <f aca="false">(U28*$C28)+(U29*$C29)+(U30*$C30)+(U31*$C31)+(U32*$C32)</f>
        <v>3889</v>
      </c>
      <c r="V33" s="59" t="n">
        <f aca="false">(V28*$C28)+(V29*$C29)+(V30*$C30)+(V31*$C31)+(V32*$C32)</f>
        <v>3889</v>
      </c>
      <c r="W33" s="59" t="n">
        <f aca="false">(W28*$C28)+(W29*$C29)+(W30*$C30)+(W31*$C31)+(W32*$C32)</f>
        <v>3889</v>
      </c>
      <c r="X33" s="59" t="n">
        <f aca="false">(X28*$C28)+(X29*$C29)+(X30*$C30)+(X31*$C31)+(X32*$C32)</f>
        <v>3889</v>
      </c>
      <c r="Y33" s="59" t="n">
        <f aca="false">(Y28*$C28)+(Y29*$C29)+(Y30*$C30)+(Y31*$C31)+(Y32*$C32)</f>
        <v>3889</v>
      </c>
      <c r="Z33" s="59" t="n">
        <f aca="false">(Z28*$C28)+(Z29*$C29)+(Z30*$C30)+(Z31*$C31)+(Z32*$C32)</f>
        <v>3889</v>
      </c>
      <c r="AA33" s="59" t="n">
        <f aca="false">(AA28*$C28)+(AA29*$C29)+(AA30*$C30)+(AA31*$C31)+(AA32*$C32)</f>
        <v>3889</v>
      </c>
      <c r="AB33" s="59" t="n">
        <f aca="false">(AB28*$C28)+(AB29*$C29)+(AB30*$C30)+(AB31*$C31)+(AB32*$C32)</f>
        <v>3889</v>
      </c>
      <c r="AC33" s="59" t="n">
        <f aca="false">(AC28*$C28)+(AC29*$C29)+(AC30*$C30)+(AC31*$C31)+(AC32*$C32)</f>
        <v>3889</v>
      </c>
      <c r="AD33" s="59" t="n">
        <f aca="false">(AD28*$C28)+(AD29*$C29)+(AD30*$C30)+(AD31*$C31)+(AD32*$C32)</f>
        <v>3889</v>
      </c>
      <c r="AE33" s="59" t="n">
        <f aca="false">(AE28*$C28)+(AE29*$C29)+(AE30*$C30)+(AE31*$C31)+(AE32*$C32)</f>
        <v>3889</v>
      </c>
      <c r="AF33" s="59" t="n">
        <f aca="false">(AF28*$C28)+(AF29*$C29)+(AF30*$C30)+(AF31*$C31)+(AF32*$C32)</f>
        <v>3889</v>
      </c>
      <c r="AG33" s="59" t="n">
        <f aca="false">(AG28*$C28)+(AG29*$C29)+(AG30*$C30)+(AG31*$C31)+(AG32*$C32)</f>
        <v>3889</v>
      </c>
      <c r="AH33" s="59" t="n">
        <f aca="false">(AH28*$C28)+(AH29*$C29)+(AH30*$C30)+(AH31*$C31)+(AH32*$C32)</f>
        <v>3889</v>
      </c>
      <c r="AI33" s="61" t="n">
        <f aca="false">(AI28*$C28)+(AI29*$C29)+(AI30*$C30)+(AI31*$C31)+(AI32*$C32)</f>
        <v>3889</v>
      </c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</row>
    <row r="34" customFormat="false" ht="15.95" hidden="false" customHeight="true" outlineLevel="0" collapsed="false">
      <c r="A34" s="62"/>
      <c r="B34" s="63" t="s">
        <v>12</v>
      </c>
      <c r="C34" s="64" t="n">
        <v>0.0171</v>
      </c>
      <c r="D34" s="65"/>
      <c r="E34" s="59" t="n">
        <f aca="false">E33*$C34</f>
        <v>66.5019</v>
      </c>
      <c r="F34" s="59" t="n">
        <f aca="false">F33*$C34</f>
        <v>66.5019</v>
      </c>
      <c r="G34" s="59" t="n">
        <f aca="false">G33*$C34</f>
        <v>66.5019</v>
      </c>
      <c r="H34" s="59" t="n">
        <f aca="false">H33*$C34</f>
        <v>66.5019</v>
      </c>
      <c r="I34" s="59" t="n">
        <f aca="false">I33*$C34</f>
        <v>66.5019</v>
      </c>
      <c r="J34" s="59" t="n">
        <f aca="false">J33*$C34</f>
        <v>66.5019</v>
      </c>
      <c r="K34" s="59" t="n">
        <f aca="false">K33*$C34</f>
        <v>66.5019</v>
      </c>
      <c r="L34" s="59" t="n">
        <f aca="false">L33*$C34</f>
        <v>66.5019</v>
      </c>
      <c r="M34" s="59" t="n">
        <f aca="false">M33*$C34</f>
        <v>66.5019</v>
      </c>
      <c r="N34" s="59" t="n">
        <f aca="false">N33*$C34</f>
        <v>66.5019</v>
      </c>
      <c r="O34" s="59" t="n">
        <f aca="false">O33*$C34</f>
        <v>66.5019</v>
      </c>
      <c r="P34" s="59" t="n">
        <f aca="false">P33*$C34</f>
        <v>66.5019</v>
      </c>
      <c r="Q34" s="59" t="n">
        <f aca="false">Q33*$C34</f>
        <v>66.5019</v>
      </c>
      <c r="R34" s="59" t="n">
        <f aca="false">R33*$C34</f>
        <v>66.5019</v>
      </c>
      <c r="S34" s="59" t="n">
        <f aca="false">S33*$C34</f>
        <v>66.5019</v>
      </c>
      <c r="T34" s="59" t="n">
        <f aca="false">T33*$C34</f>
        <v>66.5019</v>
      </c>
      <c r="U34" s="59" t="n">
        <f aca="false">U33*$C34</f>
        <v>66.5019</v>
      </c>
      <c r="V34" s="59" t="n">
        <f aca="false">V33*$C34</f>
        <v>66.5019</v>
      </c>
      <c r="W34" s="59" t="n">
        <f aca="false">W33*$C34</f>
        <v>66.5019</v>
      </c>
      <c r="X34" s="59" t="n">
        <f aca="false">X33*$C34</f>
        <v>66.5019</v>
      </c>
      <c r="Y34" s="59" t="n">
        <f aca="false">Y33*$C34</f>
        <v>66.5019</v>
      </c>
      <c r="Z34" s="59" t="n">
        <f aca="false">Z33*$C34</f>
        <v>66.5019</v>
      </c>
      <c r="AA34" s="59" t="n">
        <f aca="false">AA33*$C34</f>
        <v>66.5019</v>
      </c>
      <c r="AB34" s="59" t="n">
        <f aca="false">AB33*$C34</f>
        <v>66.5019</v>
      </c>
      <c r="AC34" s="59" t="n">
        <f aca="false">AC33*$C34</f>
        <v>66.5019</v>
      </c>
      <c r="AD34" s="59" t="n">
        <f aca="false">AD33*$C34</f>
        <v>66.5019</v>
      </c>
      <c r="AE34" s="59" t="n">
        <f aca="false">AE33*$C34</f>
        <v>66.5019</v>
      </c>
      <c r="AF34" s="59" t="n">
        <f aca="false">AF33*$C34</f>
        <v>66.5019</v>
      </c>
      <c r="AG34" s="59" t="n">
        <f aca="false">AG33*$C34</f>
        <v>66.5019</v>
      </c>
      <c r="AH34" s="59" t="n">
        <f aca="false">AH33*$C34</f>
        <v>66.5019</v>
      </c>
      <c r="AI34" s="61" t="n">
        <f aca="false">AI33*$C34</f>
        <v>66.5019</v>
      </c>
      <c r="AJ34" s="67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  <c r="GX34" s="68"/>
      <c r="GY34" s="68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68"/>
      <c r="HK34" s="68"/>
      <c r="HL34" s="68"/>
      <c r="HM34" s="68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68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/>
      <c r="IR34" s="68"/>
      <c r="IS34" s="68"/>
      <c r="IT34" s="68"/>
      <c r="IU34" s="68"/>
      <c r="IV34" s="68"/>
      <c r="IW34" s="68"/>
    </row>
    <row r="35" customFormat="false" ht="15.95" hidden="false" customHeight="true" outlineLevel="0" collapsed="false">
      <c r="A35" s="62"/>
      <c r="B35" s="69" t="s">
        <v>13</v>
      </c>
      <c r="C35" s="70"/>
      <c r="D35" s="65"/>
      <c r="E35" s="73" t="n">
        <f aca="false">E33-E34</f>
        <v>3822.4981</v>
      </c>
      <c r="F35" s="73" t="n">
        <f aca="false">F33-F34</f>
        <v>3822.4981</v>
      </c>
      <c r="G35" s="73" t="n">
        <f aca="false">G33-G34</f>
        <v>3822.4981</v>
      </c>
      <c r="H35" s="73" t="n">
        <f aca="false">H33-H34</f>
        <v>3822.4981</v>
      </c>
      <c r="I35" s="73" t="n">
        <f aca="false">I33-I34</f>
        <v>3822.4981</v>
      </c>
      <c r="J35" s="73" t="n">
        <f aca="false">J33-J34</f>
        <v>3822.4981</v>
      </c>
      <c r="K35" s="73" t="n">
        <f aca="false">K33-K34</f>
        <v>3822.4981</v>
      </c>
      <c r="L35" s="73" t="n">
        <f aca="false">L33-L34</f>
        <v>3822.4981</v>
      </c>
      <c r="M35" s="73" t="n">
        <f aca="false">M33-M34</f>
        <v>3822.4981</v>
      </c>
      <c r="N35" s="73" t="n">
        <f aca="false">N33-N34</f>
        <v>3822.4981</v>
      </c>
      <c r="O35" s="73" t="n">
        <f aca="false">O33-O34</f>
        <v>3822.4981</v>
      </c>
      <c r="P35" s="73" t="n">
        <f aca="false">P33-P34</f>
        <v>3822.4981</v>
      </c>
      <c r="Q35" s="73" t="n">
        <f aca="false">Q33-Q34</f>
        <v>3822.4981</v>
      </c>
      <c r="R35" s="73" t="n">
        <f aca="false">R33-R34</f>
        <v>3822.4981</v>
      </c>
      <c r="S35" s="73" t="n">
        <f aca="false">S33-S34</f>
        <v>3822.4981</v>
      </c>
      <c r="T35" s="73" t="n">
        <f aca="false">T33-T34</f>
        <v>3822.4981</v>
      </c>
      <c r="U35" s="73" t="n">
        <f aca="false">U33-U34</f>
        <v>3822.4981</v>
      </c>
      <c r="V35" s="73" t="n">
        <f aca="false">V33-V34</f>
        <v>3822.4981</v>
      </c>
      <c r="W35" s="73" t="n">
        <f aca="false">W33-W34</f>
        <v>3822.4981</v>
      </c>
      <c r="X35" s="73" t="n">
        <f aca="false">X33-X34</f>
        <v>3822.4981</v>
      </c>
      <c r="Y35" s="73" t="n">
        <f aca="false">Y33-Y34</f>
        <v>3822.4981</v>
      </c>
      <c r="Z35" s="73" t="n">
        <f aca="false">Z33-Z34</f>
        <v>3822.4981</v>
      </c>
      <c r="AA35" s="73" t="n">
        <f aca="false">AA33-AA34</f>
        <v>3822.4981</v>
      </c>
      <c r="AB35" s="73" t="n">
        <f aca="false">AB33-AB34</f>
        <v>3822.4981</v>
      </c>
      <c r="AC35" s="73" t="n">
        <f aca="false">AC33-AC34</f>
        <v>3822.4981</v>
      </c>
      <c r="AD35" s="73" t="n">
        <f aca="false">AD33-AD34</f>
        <v>3822.4981</v>
      </c>
      <c r="AE35" s="73" t="n">
        <f aca="false">AE33-AE34</f>
        <v>3822.4981</v>
      </c>
      <c r="AF35" s="73" t="n">
        <f aca="false">AF33-AF34</f>
        <v>3822.4981</v>
      </c>
      <c r="AG35" s="73" t="n">
        <f aca="false">AG33-AG34</f>
        <v>3822.4981</v>
      </c>
      <c r="AH35" s="73" t="n">
        <f aca="false">AH33-AH34</f>
        <v>3822.4981</v>
      </c>
      <c r="AI35" s="75" t="n">
        <f aca="false">AI33-AI34</f>
        <v>3822.4981</v>
      </c>
      <c r="AJ35" s="67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</row>
    <row r="36" customFormat="false" ht="15.95" hidden="false" customHeight="true" outlineLevel="0" collapsed="false">
      <c r="A36" s="18"/>
      <c r="B36" s="76" t="s">
        <v>14</v>
      </c>
      <c r="C36" s="77" t="n">
        <f aca="false">SUM(C28:C32)</f>
        <v>3889</v>
      </c>
      <c r="D36" s="20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5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</row>
    <row r="37" customFormat="false" ht="15.95" hidden="false" customHeight="true" outlineLevel="0" collapsed="false">
      <c r="A37" s="18"/>
      <c r="B37" s="78"/>
      <c r="C37" s="18" t="n">
        <f aca="false">SUM(E35:AI35)/31</f>
        <v>3822.4981</v>
      </c>
      <c r="D37" s="20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5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</row>
    <row r="38" customFormat="false" ht="15.95" hidden="false" customHeight="true" outlineLevel="0" collapsed="false">
      <c r="A38" s="18"/>
      <c r="B38" s="19" t="s">
        <v>26</v>
      </c>
      <c r="C38" s="18"/>
      <c r="D38" s="20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5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</row>
    <row r="39" customFormat="false" ht="15.95" hidden="false" customHeight="true" outlineLevel="0" collapsed="false">
      <c r="A39" s="27" t="n">
        <v>1</v>
      </c>
      <c r="B39" s="28" t="s">
        <v>27</v>
      </c>
      <c r="C39" s="27" t="n">
        <v>825</v>
      </c>
      <c r="D39" s="35"/>
      <c r="E39" s="32" t="n">
        <v>1</v>
      </c>
      <c r="F39" s="32" t="n">
        <v>1</v>
      </c>
      <c r="G39" s="32" t="n">
        <v>1</v>
      </c>
      <c r="H39" s="32" t="n">
        <v>1</v>
      </c>
      <c r="I39" s="32" t="n">
        <v>1</v>
      </c>
      <c r="J39" s="32" t="n">
        <v>1</v>
      </c>
      <c r="K39" s="32" t="n">
        <v>1</v>
      </c>
      <c r="L39" s="32" t="n">
        <v>1</v>
      </c>
      <c r="M39" s="32" t="n">
        <v>1</v>
      </c>
      <c r="N39" s="32" t="n">
        <v>1</v>
      </c>
      <c r="O39" s="32" t="n">
        <v>1</v>
      </c>
      <c r="P39" s="32" t="n">
        <v>1</v>
      </c>
      <c r="Q39" s="32" t="n">
        <v>1</v>
      </c>
      <c r="R39" s="32" t="n">
        <v>1</v>
      </c>
      <c r="S39" s="32" t="n">
        <v>1</v>
      </c>
      <c r="T39" s="32" t="n">
        <v>1</v>
      </c>
      <c r="U39" s="32" t="n">
        <v>1</v>
      </c>
      <c r="V39" s="32" t="n">
        <v>1</v>
      </c>
      <c r="W39" s="32" t="n">
        <v>1</v>
      </c>
      <c r="X39" s="32" t="n">
        <v>1</v>
      </c>
      <c r="Y39" s="32" t="n">
        <v>1</v>
      </c>
      <c r="Z39" s="32" t="n">
        <v>1</v>
      </c>
      <c r="AA39" s="32" t="n">
        <v>1</v>
      </c>
      <c r="AB39" s="32" t="n">
        <v>1</v>
      </c>
      <c r="AC39" s="32" t="n">
        <v>1</v>
      </c>
      <c r="AD39" s="32" t="n">
        <v>1</v>
      </c>
      <c r="AE39" s="32" t="n">
        <v>1</v>
      </c>
      <c r="AF39" s="32" t="n">
        <v>1</v>
      </c>
      <c r="AG39" s="32" t="n">
        <v>1</v>
      </c>
      <c r="AH39" s="32" t="n">
        <v>1</v>
      </c>
      <c r="AI39" s="86" t="n">
        <v>1</v>
      </c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</row>
    <row r="40" customFormat="false" ht="15.95" hidden="false" customHeight="true" outlineLevel="0" collapsed="false">
      <c r="A40" s="27" t="n">
        <f aca="false">+A39+1</f>
        <v>2</v>
      </c>
      <c r="B40" s="28" t="s">
        <v>28</v>
      </c>
      <c r="C40" s="27" t="n">
        <v>825</v>
      </c>
      <c r="D40" s="29"/>
      <c r="E40" s="32" t="n">
        <v>1</v>
      </c>
      <c r="F40" s="32" t="n">
        <v>1</v>
      </c>
      <c r="G40" s="32" t="n">
        <v>1</v>
      </c>
      <c r="H40" s="32" t="n">
        <v>1</v>
      </c>
      <c r="I40" s="32" t="n">
        <v>1</v>
      </c>
      <c r="J40" s="32" t="n">
        <v>1</v>
      </c>
      <c r="K40" s="32" t="n">
        <v>1</v>
      </c>
      <c r="L40" s="32" t="n">
        <v>1</v>
      </c>
      <c r="M40" s="32" t="n">
        <v>1</v>
      </c>
      <c r="N40" s="32" t="n">
        <v>1</v>
      </c>
      <c r="O40" s="32" t="n">
        <v>1</v>
      </c>
      <c r="P40" s="32" t="n">
        <v>1</v>
      </c>
      <c r="Q40" s="32" t="n">
        <v>1</v>
      </c>
      <c r="R40" s="32" t="n">
        <v>1</v>
      </c>
      <c r="S40" s="32" t="n">
        <v>1</v>
      </c>
      <c r="T40" s="32" t="n">
        <v>1</v>
      </c>
      <c r="U40" s="32" t="n">
        <v>1</v>
      </c>
      <c r="V40" s="32" t="n">
        <v>1</v>
      </c>
      <c r="W40" s="32" t="n">
        <v>1</v>
      </c>
      <c r="X40" s="32" t="n">
        <v>1</v>
      </c>
      <c r="Y40" s="32" t="n">
        <v>1</v>
      </c>
      <c r="Z40" s="32" t="n">
        <v>1</v>
      </c>
      <c r="AA40" s="32" t="n">
        <v>1</v>
      </c>
      <c r="AB40" s="32" t="n">
        <v>1</v>
      </c>
      <c r="AC40" s="32" t="n">
        <v>1</v>
      </c>
      <c r="AD40" s="32" t="n">
        <v>1</v>
      </c>
      <c r="AE40" s="32" t="n">
        <v>1</v>
      </c>
      <c r="AF40" s="32" t="n">
        <v>1</v>
      </c>
      <c r="AG40" s="32" t="n">
        <v>1</v>
      </c>
      <c r="AH40" s="32" t="n">
        <v>1</v>
      </c>
      <c r="AI40" s="86" t="n">
        <v>1</v>
      </c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</row>
    <row r="41" customFormat="false" ht="15.95" hidden="false" customHeight="true" outlineLevel="0" collapsed="false">
      <c r="A41" s="27" t="n">
        <f aca="false">+A40+1</f>
        <v>3</v>
      </c>
      <c r="B41" s="28" t="s">
        <v>29</v>
      </c>
      <c r="C41" s="27" t="n">
        <v>1031</v>
      </c>
      <c r="D41" s="29"/>
      <c r="E41" s="32" t="n">
        <v>1</v>
      </c>
      <c r="F41" s="32" t="n">
        <v>1</v>
      </c>
      <c r="G41" s="32" t="n">
        <v>1</v>
      </c>
      <c r="H41" s="32" t="n">
        <v>1</v>
      </c>
      <c r="I41" s="32" t="n">
        <v>1</v>
      </c>
      <c r="J41" s="32" t="n">
        <v>1</v>
      </c>
      <c r="K41" s="32" t="n">
        <v>1</v>
      </c>
      <c r="L41" s="32" t="n">
        <v>1</v>
      </c>
      <c r="M41" s="32" t="n">
        <v>1</v>
      </c>
      <c r="N41" s="32" t="n">
        <v>1</v>
      </c>
      <c r="O41" s="32" t="n">
        <v>1</v>
      </c>
      <c r="P41" s="32" t="n">
        <v>1</v>
      </c>
      <c r="Q41" s="32" t="n">
        <v>1</v>
      </c>
      <c r="R41" s="32" t="n">
        <v>1</v>
      </c>
      <c r="S41" s="32" t="n">
        <v>1</v>
      </c>
      <c r="T41" s="32" t="n">
        <v>1</v>
      </c>
      <c r="U41" s="32" t="n">
        <v>1</v>
      </c>
      <c r="V41" s="32" t="n">
        <v>1</v>
      </c>
      <c r="W41" s="32" t="n">
        <v>1</v>
      </c>
      <c r="X41" s="32" t="n">
        <v>1</v>
      </c>
      <c r="Y41" s="32" t="n">
        <v>1</v>
      </c>
      <c r="Z41" s="32" t="n">
        <v>1</v>
      </c>
      <c r="AA41" s="32" t="n">
        <v>1</v>
      </c>
      <c r="AB41" s="32" t="n">
        <v>1</v>
      </c>
      <c r="AC41" s="32" t="n">
        <v>1</v>
      </c>
      <c r="AD41" s="32" t="n">
        <v>1</v>
      </c>
      <c r="AE41" s="32" t="n">
        <v>1</v>
      </c>
      <c r="AF41" s="32" t="n">
        <v>1</v>
      </c>
      <c r="AG41" s="32" t="n">
        <v>1</v>
      </c>
      <c r="AH41" s="32" t="n">
        <v>1</v>
      </c>
      <c r="AI41" s="34" t="n">
        <v>1</v>
      </c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</row>
    <row r="42" customFormat="false" ht="15.95" hidden="false" customHeight="true" outlineLevel="0" collapsed="false">
      <c r="A42" s="27" t="n">
        <f aca="false">+A41+1</f>
        <v>4</v>
      </c>
      <c r="B42" s="28" t="s">
        <v>30</v>
      </c>
      <c r="C42" s="27" t="n">
        <v>1055</v>
      </c>
      <c r="D42" s="29"/>
      <c r="E42" s="32" t="n">
        <v>1</v>
      </c>
      <c r="F42" s="32" t="n">
        <v>1</v>
      </c>
      <c r="G42" s="32" t="n">
        <v>1</v>
      </c>
      <c r="H42" s="32" t="n">
        <v>1</v>
      </c>
      <c r="I42" s="32" t="n">
        <v>1</v>
      </c>
      <c r="J42" s="32" t="n">
        <v>1</v>
      </c>
      <c r="K42" s="32" t="n">
        <v>1</v>
      </c>
      <c r="L42" s="32" t="n">
        <v>1</v>
      </c>
      <c r="M42" s="32" t="n">
        <v>1</v>
      </c>
      <c r="N42" s="32" t="n">
        <v>1</v>
      </c>
      <c r="O42" s="32" t="n">
        <v>1</v>
      </c>
      <c r="P42" s="32" t="n">
        <v>1</v>
      </c>
      <c r="Q42" s="32" t="n">
        <v>1</v>
      </c>
      <c r="R42" s="32" t="n">
        <v>1</v>
      </c>
      <c r="S42" s="32" t="n">
        <v>1</v>
      </c>
      <c r="T42" s="32" t="n">
        <v>1</v>
      </c>
      <c r="U42" s="32" t="n">
        <v>1</v>
      </c>
      <c r="V42" s="32" t="n">
        <v>1</v>
      </c>
      <c r="W42" s="32" t="n">
        <v>1</v>
      </c>
      <c r="X42" s="32" t="n">
        <v>1</v>
      </c>
      <c r="Y42" s="32" t="n">
        <v>1</v>
      </c>
      <c r="Z42" s="32" t="n">
        <v>1</v>
      </c>
      <c r="AA42" s="32" t="n">
        <v>1</v>
      </c>
      <c r="AB42" s="32" t="n">
        <v>1</v>
      </c>
      <c r="AC42" s="32" t="n">
        <v>1</v>
      </c>
      <c r="AD42" s="32" t="n">
        <v>1</v>
      </c>
      <c r="AE42" s="32" t="n">
        <v>1</v>
      </c>
      <c r="AF42" s="32" t="n">
        <v>1</v>
      </c>
      <c r="AG42" s="32" t="n">
        <v>1</v>
      </c>
      <c r="AH42" s="32" t="n">
        <v>1</v>
      </c>
      <c r="AI42" s="34" t="n">
        <v>1</v>
      </c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</row>
    <row r="43" customFormat="false" ht="15.95" hidden="false" customHeight="true" outlineLevel="0" collapsed="false">
      <c r="A43" s="27" t="n">
        <f aca="false">+A42+1</f>
        <v>5</v>
      </c>
      <c r="B43" s="28" t="s">
        <v>31</v>
      </c>
      <c r="C43" s="27" t="n">
        <v>1108</v>
      </c>
      <c r="D43" s="29"/>
      <c r="E43" s="32" t="n">
        <v>1</v>
      </c>
      <c r="F43" s="32" t="n">
        <v>1</v>
      </c>
      <c r="G43" s="32" t="n">
        <v>1</v>
      </c>
      <c r="H43" s="32" t="n">
        <v>1</v>
      </c>
      <c r="I43" s="32" t="n">
        <v>1</v>
      </c>
      <c r="J43" s="32" t="n">
        <v>1</v>
      </c>
      <c r="K43" s="32" t="n">
        <v>1</v>
      </c>
      <c r="L43" s="32" t="n">
        <v>1</v>
      </c>
      <c r="M43" s="32" t="n">
        <v>1</v>
      </c>
      <c r="N43" s="32" t="n">
        <v>1</v>
      </c>
      <c r="O43" s="32" t="n">
        <v>1</v>
      </c>
      <c r="P43" s="32" t="n">
        <v>1</v>
      </c>
      <c r="Q43" s="32" t="n">
        <v>1</v>
      </c>
      <c r="R43" s="32" t="n">
        <v>1</v>
      </c>
      <c r="S43" s="32" t="n">
        <v>1</v>
      </c>
      <c r="T43" s="32" t="n">
        <v>1</v>
      </c>
      <c r="U43" s="32" t="n">
        <v>1</v>
      </c>
      <c r="V43" s="32" t="n">
        <v>1</v>
      </c>
      <c r="W43" s="32" t="n">
        <v>1</v>
      </c>
      <c r="X43" s="32" t="n">
        <v>1</v>
      </c>
      <c r="Y43" s="32" t="n">
        <v>1</v>
      </c>
      <c r="Z43" s="32" t="n">
        <v>1</v>
      </c>
      <c r="AA43" s="32" t="n">
        <v>1</v>
      </c>
      <c r="AB43" s="32" t="n">
        <v>1</v>
      </c>
      <c r="AC43" s="32" t="n">
        <v>1</v>
      </c>
      <c r="AD43" s="32" t="n">
        <v>1</v>
      </c>
      <c r="AE43" s="32" t="n">
        <v>1</v>
      </c>
      <c r="AF43" s="32" t="n">
        <v>1</v>
      </c>
      <c r="AG43" s="32" t="n">
        <v>1</v>
      </c>
      <c r="AH43" s="32" t="n">
        <v>1</v>
      </c>
      <c r="AI43" s="34" t="n">
        <v>1</v>
      </c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</row>
    <row r="44" customFormat="false" ht="15.95" hidden="false" customHeight="true" outlineLevel="0" collapsed="false">
      <c r="A44" s="27" t="n">
        <f aca="false">+A43+1</f>
        <v>6</v>
      </c>
      <c r="B44" s="28" t="s">
        <v>32</v>
      </c>
      <c r="C44" s="27" t="n">
        <v>610</v>
      </c>
      <c r="D44" s="29"/>
      <c r="E44" s="32" t="n">
        <v>1</v>
      </c>
      <c r="F44" s="32" t="n">
        <v>1</v>
      </c>
      <c r="G44" s="32" t="n">
        <v>1</v>
      </c>
      <c r="H44" s="32" t="n">
        <v>1</v>
      </c>
      <c r="I44" s="32" t="n">
        <v>1</v>
      </c>
      <c r="J44" s="32" t="n">
        <v>1</v>
      </c>
      <c r="K44" s="32" t="n">
        <v>1</v>
      </c>
      <c r="L44" s="32" t="n">
        <v>1</v>
      </c>
      <c r="M44" s="32" t="n">
        <v>1</v>
      </c>
      <c r="N44" s="32" t="n">
        <v>1</v>
      </c>
      <c r="O44" s="32" t="n">
        <v>1</v>
      </c>
      <c r="P44" s="32" t="n">
        <v>1</v>
      </c>
      <c r="Q44" s="32" t="n">
        <v>1</v>
      </c>
      <c r="R44" s="32" t="n">
        <v>1</v>
      </c>
      <c r="S44" s="32" t="n">
        <v>1</v>
      </c>
      <c r="T44" s="32" t="n">
        <v>1</v>
      </c>
      <c r="U44" s="32" t="n">
        <v>1</v>
      </c>
      <c r="V44" s="32" t="n">
        <v>1</v>
      </c>
      <c r="W44" s="32" t="n">
        <v>1</v>
      </c>
      <c r="X44" s="32" t="n">
        <v>1</v>
      </c>
      <c r="Y44" s="32" t="n">
        <v>1</v>
      </c>
      <c r="Z44" s="32" t="n">
        <v>1</v>
      </c>
      <c r="AA44" s="32" t="n">
        <v>1</v>
      </c>
      <c r="AB44" s="32" t="n">
        <v>1</v>
      </c>
      <c r="AC44" s="32" t="n">
        <v>1</v>
      </c>
      <c r="AD44" s="32" t="n">
        <v>1</v>
      </c>
      <c r="AE44" s="32" t="n">
        <v>1</v>
      </c>
      <c r="AF44" s="32" t="n">
        <v>1</v>
      </c>
      <c r="AG44" s="32" t="n">
        <v>1</v>
      </c>
      <c r="AH44" s="32" t="n">
        <v>1</v>
      </c>
      <c r="AI44" s="34" t="n">
        <v>1</v>
      </c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</row>
    <row r="45" customFormat="false" ht="15.95" hidden="false" customHeight="true" outlineLevel="0" collapsed="false">
      <c r="A45" s="27" t="n">
        <f aca="false">+A44+1</f>
        <v>7</v>
      </c>
      <c r="B45" s="28" t="s">
        <v>33</v>
      </c>
      <c r="C45" s="27" t="n">
        <v>1100</v>
      </c>
      <c r="D45" s="29"/>
      <c r="E45" s="32" t="n">
        <v>1</v>
      </c>
      <c r="F45" s="32" t="n">
        <v>1</v>
      </c>
      <c r="G45" s="32" t="n">
        <v>1</v>
      </c>
      <c r="H45" s="32" t="n">
        <v>1</v>
      </c>
      <c r="I45" s="32" t="n">
        <v>1</v>
      </c>
      <c r="J45" s="32" t="n">
        <v>1</v>
      </c>
      <c r="K45" s="32" t="n">
        <v>1</v>
      </c>
      <c r="L45" s="32" t="n">
        <v>1</v>
      </c>
      <c r="M45" s="32" t="n">
        <v>1</v>
      </c>
      <c r="N45" s="32" t="n">
        <v>1</v>
      </c>
      <c r="O45" s="32" t="n">
        <v>1</v>
      </c>
      <c r="P45" s="32" t="n">
        <v>1</v>
      </c>
      <c r="Q45" s="32" t="n">
        <v>1</v>
      </c>
      <c r="R45" s="32" t="n">
        <v>1</v>
      </c>
      <c r="S45" s="32" t="n">
        <v>1</v>
      </c>
      <c r="T45" s="32" t="n">
        <v>1</v>
      </c>
      <c r="U45" s="32" t="n">
        <v>1</v>
      </c>
      <c r="V45" s="32" t="n">
        <v>1</v>
      </c>
      <c r="W45" s="32" t="n">
        <v>1</v>
      </c>
      <c r="X45" s="32" t="n">
        <v>1</v>
      </c>
      <c r="Y45" s="32" t="n">
        <v>1</v>
      </c>
      <c r="Z45" s="32" t="n">
        <v>1</v>
      </c>
      <c r="AA45" s="32" t="n">
        <v>1</v>
      </c>
      <c r="AB45" s="32" t="n">
        <v>1</v>
      </c>
      <c r="AC45" s="32" t="n">
        <v>1</v>
      </c>
      <c r="AD45" s="32" t="n">
        <v>1</v>
      </c>
      <c r="AE45" s="32" t="n">
        <v>1</v>
      </c>
      <c r="AF45" s="32" t="n">
        <v>1</v>
      </c>
      <c r="AG45" s="32" t="n">
        <v>1</v>
      </c>
      <c r="AH45" s="32" t="n">
        <v>1</v>
      </c>
      <c r="AI45" s="34" t="n">
        <v>1</v>
      </c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</row>
    <row r="46" customFormat="false" ht="15.95" hidden="false" customHeight="true" outlineLevel="0" collapsed="false">
      <c r="A46" s="27" t="n">
        <f aca="false">+A45+1</f>
        <v>8</v>
      </c>
      <c r="B46" s="28" t="s">
        <v>34</v>
      </c>
      <c r="C46" s="27" t="n">
        <v>1100</v>
      </c>
      <c r="D46" s="29"/>
      <c r="E46" s="32" t="n">
        <v>1</v>
      </c>
      <c r="F46" s="32" t="n">
        <v>1</v>
      </c>
      <c r="G46" s="32" t="n">
        <v>1</v>
      </c>
      <c r="H46" s="32" t="n">
        <v>1</v>
      </c>
      <c r="I46" s="32" t="n">
        <v>1</v>
      </c>
      <c r="J46" s="32" t="n">
        <v>1</v>
      </c>
      <c r="K46" s="32" t="n">
        <v>1</v>
      </c>
      <c r="L46" s="32" t="n">
        <v>1</v>
      </c>
      <c r="M46" s="32" t="n">
        <v>1</v>
      </c>
      <c r="N46" s="32" t="n">
        <v>1</v>
      </c>
      <c r="O46" s="32" t="n">
        <v>1</v>
      </c>
      <c r="P46" s="32" t="n">
        <v>1</v>
      </c>
      <c r="Q46" s="32" t="n">
        <v>1</v>
      </c>
      <c r="R46" s="32" t="n">
        <v>1</v>
      </c>
      <c r="S46" s="32" t="n">
        <v>1</v>
      </c>
      <c r="T46" s="32" t="n">
        <v>1</v>
      </c>
      <c r="U46" s="32" t="n">
        <v>1</v>
      </c>
      <c r="V46" s="32" t="n">
        <v>1</v>
      </c>
      <c r="W46" s="32" t="n">
        <v>1</v>
      </c>
      <c r="X46" s="32" t="n">
        <v>1</v>
      </c>
      <c r="Y46" s="32" t="n">
        <v>1</v>
      </c>
      <c r="Z46" s="32" t="n">
        <v>1</v>
      </c>
      <c r="AA46" s="32" t="n">
        <v>1</v>
      </c>
      <c r="AB46" s="32" t="n">
        <v>1</v>
      </c>
      <c r="AC46" s="32" t="n">
        <v>1</v>
      </c>
      <c r="AD46" s="32" t="n">
        <v>1</v>
      </c>
      <c r="AE46" s="32" t="n">
        <v>1</v>
      </c>
      <c r="AF46" s="32" t="n">
        <v>1</v>
      </c>
      <c r="AG46" s="32" t="n">
        <v>1</v>
      </c>
      <c r="AH46" s="32" t="n">
        <v>1</v>
      </c>
      <c r="AI46" s="34" t="n">
        <v>1</v>
      </c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</row>
    <row r="47" customFormat="false" ht="15.95" hidden="false" customHeight="true" outlineLevel="0" collapsed="false">
      <c r="A47" s="27" t="n">
        <f aca="false">+A46+1</f>
        <v>9</v>
      </c>
      <c r="B47" s="28" t="s">
        <v>35</v>
      </c>
      <c r="C47" s="27" t="n">
        <v>1106</v>
      </c>
      <c r="D47" s="29"/>
      <c r="E47" s="32" t="n">
        <v>1</v>
      </c>
      <c r="F47" s="32" t="n">
        <v>1</v>
      </c>
      <c r="G47" s="32" t="n">
        <v>1</v>
      </c>
      <c r="H47" s="32" t="n">
        <v>1</v>
      </c>
      <c r="I47" s="32" t="n">
        <v>1</v>
      </c>
      <c r="J47" s="32" t="n">
        <v>1</v>
      </c>
      <c r="K47" s="32" t="n">
        <v>1</v>
      </c>
      <c r="L47" s="32" t="n">
        <v>1</v>
      </c>
      <c r="M47" s="32" t="n">
        <v>1</v>
      </c>
      <c r="N47" s="32" t="n">
        <v>1</v>
      </c>
      <c r="O47" s="32" t="n">
        <v>1</v>
      </c>
      <c r="P47" s="32" t="n">
        <v>1</v>
      </c>
      <c r="Q47" s="32" t="n">
        <v>1</v>
      </c>
      <c r="R47" s="32" t="n">
        <v>1</v>
      </c>
      <c r="S47" s="32" t="n">
        <v>1</v>
      </c>
      <c r="T47" s="32" t="n">
        <v>1</v>
      </c>
      <c r="U47" s="32" t="n">
        <v>1</v>
      </c>
      <c r="V47" s="32" t="n">
        <v>1</v>
      </c>
      <c r="W47" s="32" t="n">
        <v>1</v>
      </c>
      <c r="X47" s="32" t="n">
        <v>1</v>
      </c>
      <c r="Y47" s="32" t="n">
        <v>1</v>
      </c>
      <c r="Z47" s="32" t="n">
        <v>1</v>
      </c>
      <c r="AA47" s="32" t="n">
        <v>1</v>
      </c>
      <c r="AB47" s="32" t="n">
        <v>1</v>
      </c>
      <c r="AC47" s="32" t="n">
        <v>1</v>
      </c>
      <c r="AD47" s="32" t="n">
        <v>1</v>
      </c>
      <c r="AE47" s="32" t="n">
        <v>1</v>
      </c>
      <c r="AF47" s="32" t="n">
        <v>1</v>
      </c>
      <c r="AG47" s="32" t="n">
        <v>1</v>
      </c>
      <c r="AH47" s="32" t="n">
        <v>1</v>
      </c>
      <c r="AI47" s="34" t="n">
        <v>1</v>
      </c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</row>
    <row r="48" customFormat="false" ht="15.95" hidden="false" customHeight="true" outlineLevel="0" collapsed="false">
      <c r="A48" s="27" t="n">
        <f aca="false">+A47+1</f>
        <v>10</v>
      </c>
      <c r="B48" s="28" t="s">
        <v>36</v>
      </c>
      <c r="C48" s="27" t="n">
        <v>1106</v>
      </c>
      <c r="D48" s="29"/>
      <c r="E48" s="32" t="n">
        <v>1</v>
      </c>
      <c r="F48" s="32" t="n">
        <v>1</v>
      </c>
      <c r="G48" s="32" t="n">
        <v>1</v>
      </c>
      <c r="H48" s="32" t="n">
        <v>1</v>
      </c>
      <c r="I48" s="32" t="n">
        <v>1</v>
      </c>
      <c r="J48" s="32" t="n">
        <v>1</v>
      </c>
      <c r="K48" s="32" t="n">
        <v>1</v>
      </c>
      <c r="L48" s="32" t="n">
        <v>1</v>
      </c>
      <c r="M48" s="32" t="n">
        <v>1</v>
      </c>
      <c r="N48" s="32" t="n">
        <v>1</v>
      </c>
      <c r="O48" s="32" t="n">
        <v>1</v>
      </c>
      <c r="P48" s="32" t="n">
        <v>1</v>
      </c>
      <c r="Q48" s="32" t="n">
        <v>1</v>
      </c>
      <c r="R48" s="32" t="n">
        <v>1</v>
      </c>
      <c r="S48" s="32" t="n">
        <v>1</v>
      </c>
      <c r="T48" s="32" t="n">
        <v>1</v>
      </c>
      <c r="U48" s="32" t="n">
        <v>1</v>
      </c>
      <c r="V48" s="32" t="n">
        <v>1</v>
      </c>
      <c r="W48" s="32" t="n">
        <v>1</v>
      </c>
      <c r="X48" s="32" t="n">
        <v>1</v>
      </c>
      <c r="Y48" s="32" t="n">
        <v>1</v>
      </c>
      <c r="Z48" s="32" t="n">
        <v>1</v>
      </c>
      <c r="AA48" s="32" t="n">
        <v>1</v>
      </c>
      <c r="AB48" s="32" t="n">
        <v>1</v>
      </c>
      <c r="AC48" s="32" t="n">
        <v>1</v>
      </c>
      <c r="AD48" s="32" t="n">
        <v>1</v>
      </c>
      <c r="AE48" s="32" t="n">
        <v>1</v>
      </c>
      <c r="AF48" s="32" t="n">
        <v>1</v>
      </c>
      <c r="AG48" s="32" t="n">
        <v>1</v>
      </c>
      <c r="AH48" s="32" t="n">
        <v>1</v>
      </c>
      <c r="AI48" s="34" t="n">
        <v>1</v>
      </c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</row>
    <row r="49" customFormat="false" ht="15.95" hidden="false" customHeight="true" outlineLevel="0" collapsed="false">
      <c r="A49" s="27" t="n">
        <f aca="false">+A48+1</f>
        <v>11</v>
      </c>
      <c r="B49" s="28" t="s">
        <v>37</v>
      </c>
      <c r="C49" s="27" t="n">
        <v>1090</v>
      </c>
      <c r="D49" s="35"/>
      <c r="E49" s="32" t="n">
        <v>1</v>
      </c>
      <c r="F49" s="32" t="n">
        <v>1</v>
      </c>
      <c r="G49" s="32" t="n">
        <v>1</v>
      </c>
      <c r="H49" s="32" t="n">
        <v>1</v>
      </c>
      <c r="I49" s="32" t="n">
        <v>1</v>
      </c>
      <c r="J49" s="32" t="n">
        <v>1</v>
      </c>
      <c r="K49" s="32" t="n">
        <v>1</v>
      </c>
      <c r="L49" s="32" t="n">
        <v>1</v>
      </c>
      <c r="M49" s="32" t="n">
        <v>1</v>
      </c>
      <c r="N49" s="32" t="n">
        <v>1</v>
      </c>
      <c r="O49" s="32" t="n">
        <v>1</v>
      </c>
      <c r="P49" s="32" t="n">
        <v>1</v>
      </c>
      <c r="Q49" s="32" t="n">
        <v>1</v>
      </c>
      <c r="R49" s="32" t="n">
        <v>1</v>
      </c>
      <c r="S49" s="32" t="n">
        <v>1</v>
      </c>
      <c r="T49" s="32" t="n">
        <v>1</v>
      </c>
      <c r="U49" s="32" t="n">
        <v>1</v>
      </c>
      <c r="V49" s="32" t="n">
        <v>1</v>
      </c>
      <c r="W49" s="32" t="n">
        <v>1</v>
      </c>
      <c r="X49" s="32" t="n">
        <v>1</v>
      </c>
      <c r="Y49" s="32" t="n">
        <v>1</v>
      </c>
      <c r="Z49" s="32" t="n">
        <v>1</v>
      </c>
      <c r="AA49" s="32" t="n">
        <v>1</v>
      </c>
      <c r="AB49" s="32" t="n">
        <v>1</v>
      </c>
      <c r="AC49" s="32" t="n">
        <v>1</v>
      </c>
      <c r="AD49" s="32" t="n">
        <v>1</v>
      </c>
      <c r="AE49" s="32" t="n">
        <v>1</v>
      </c>
      <c r="AF49" s="32" t="n">
        <v>1</v>
      </c>
      <c r="AG49" s="32" t="n">
        <v>1</v>
      </c>
      <c r="AH49" s="32" t="n">
        <v>1</v>
      </c>
      <c r="AI49" s="34" t="n">
        <v>1</v>
      </c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</row>
    <row r="50" customFormat="false" ht="15.95" hidden="false" customHeight="true" outlineLevel="0" collapsed="false">
      <c r="A50" s="27" t="n">
        <f aca="false">+A49+1</f>
        <v>12</v>
      </c>
      <c r="B50" s="28" t="s">
        <v>38</v>
      </c>
      <c r="C50" s="27" t="n">
        <v>1094</v>
      </c>
      <c r="D50" s="35"/>
      <c r="E50" s="32" t="n">
        <v>1</v>
      </c>
      <c r="F50" s="32" t="n">
        <v>1</v>
      </c>
      <c r="G50" s="32" t="n">
        <v>1</v>
      </c>
      <c r="H50" s="32" t="n">
        <v>1</v>
      </c>
      <c r="I50" s="32" t="n">
        <v>1</v>
      </c>
      <c r="J50" s="32" t="n">
        <v>1</v>
      </c>
      <c r="K50" s="32" t="n">
        <v>1</v>
      </c>
      <c r="L50" s="32" t="n">
        <v>1</v>
      </c>
      <c r="M50" s="32" t="n">
        <v>1</v>
      </c>
      <c r="N50" s="32" t="n">
        <v>1</v>
      </c>
      <c r="O50" s="32" t="n">
        <v>1</v>
      </c>
      <c r="P50" s="32" t="n">
        <v>1</v>
      </c>
      <c r="Q50" s="32" t="n">
        <v>1</v>
      </c>
      <c r="R50" s="32" t="n">
        <v>1</v>
      </c>
      <c r="S50" s="32" t="n">
        <v>1</v>
      </c>
      <c r="T50" s="32" t="n">
        <v>1</v>
      </c>
      <c r="U50" s="32" t="n">
        <v>1</v>
      </c>
      <c r="V50" s="32" t="n">
        <v>1</v>
      </c>
      <c r="W50" s="32" t="n">
        <v>1</v>
      </c>
      <c r="X50" s="32" t="n">
        <v>1</v>
      </c>
      <c r="Y50" s="32" t="n">
        <v>1</v>
      </c>
      <c r="Z50" s="32" t="n">
        <v>1</v>
      </c>
      <c r="AA50" s="32" t="n">
        <v>1</v>
      </c>
      <c r="AB50" s="32" t="n">
        <v>1</v>
      </c>
      <c r="AC50" s="32" t="n">
        <v>1</v>
      </c>
      <c r="AD50" s="32" t="n">
        <v>1</v>
      </c>
      <c r="AE50" s="32" t="n">
        <v>1</v>
      </c>
      <c r="AF50" s="32" t="n">
        <v>1</v>
      </c>
      <c r="AG50" s="32" t="n">
        <v>1</v>
      </c>
      <c r="AH50" s="32" t="n">
        <v>1</v>
      </c>
      <c r="AI50" s="34" t="n">
        <v>1</v>
      </c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</row>
    <row r="51" customFormat="false" ht="15.95" hidden="false" customHeight="true" outlineLevel="0" collapsed="false">
      <c r="A51" s="79" t="n">
        <f aca="false">+A50+1</f>
        <v>13</v>
      </c>
      <c r="B51" s="80" t="s">
        <v>39</v>
      </c>
      <c r="C51" s="79" t="n">
        <v>786</v>
      </c>
      <c r="D51" s="108"/>
      <c r="E51" s="51" t="n">
        <v>1</v>
      </c>
      <c r="F51" s="51" t="n">
        <v>1</v>
      </c>
      <c r="G51" s="51" t="n">
        <v>1</v>
      </c>
      <c r="H51" s="51" t="n">
        <v>1</v>
      </c>
      <c r="I51" s="51" t="n">
        <v>1</v>
      </c>
      <c r="J51" s="51" t="n">
        <v>1</v>
      </c>
      <c r="K51" s="51" t="n">
        <v>1</v>
      </c>
      <c r="L51" s="51" t="n">
        <v>1</v>
      </c>
      <c r="M51" s="51" t="n">
        <v>1</v>
      </c>
      <c r="N51" s="51" t="n">
        <v>1</v>
      </c>
      <c r="O51" s="51" t="n">
        <v>1</v>
      </c>
      <c r="P51" s="51" t="n">
        <v>1</v>
      </c>
      <c r="Q51" s="51" t="n">
        <v>1</v>
      </c>
      <c r="R51" s="51" t="n">
        <v>1</v>
      </c>
      <c r="S51" s="51" t="n">
        <v>1</v>
      </c>
      <c r="T51" s="51" t="n">
        <v>1</v>
      </c>
      <c r="U51" s="51" t="n">
        <v>1</v>
      </c>
      <c r="V51" s="51" t="n">
        <v>1</v>
      </c>
      <c r="W51" s="51" t="n">
        <v>1</v>
      </c>
      <c r="X51" s="51" t="n">
        <v>1</v>
      </c>
      <c r="Y51" s="51" t="n">
        <v>1</v>
      </c>
      <c r="Z51" s="51" t="n">
        <v>1</v>
      </c>
      <c r="AA51" s="51" t="n">
        <v>1</v>
      </c>
      <c r="AB51" s="51" t="n">
        <v>1</v>
      </c>
      <c r="AC51" s="51" t="n">
        <v>1</v>
      </c>
      <c r="AD51" s="51" t="n">
        <v>1</v>
      </c>
      <c r="AE51" s="51" t="n">
        <v>1</v>
      </c>
      <c r="AF51" s="51" t="n">
        <v>1</v>
      </c>
      <c r="AG51" s="51" t="n">
        <v>1</v>
      </c>
      <c r="AH51" s="51" t="n">
        <v>1</v>
      </c>
      <c r="AI51" s="52" t="n">
        <v>1</v>
      </c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</row>
    <row r="52" customFormat="false" ht="15.95" hidden="false" customHeight="true" outlineLevel="0" collapsed="false">
      <c r="A52" s="53"/>
      <c r="B52" s="54" t="s">
        <v>11</v>
      </c>
      <c r="C52" s="55"/>
      <c r="D52" s="56"/>
      <c r="E52" s="59" t="n">
        <f aca="false">(E39*$C39)+(E40*$C40)+(E41*$C41)+(E42*$C42)+(E43*$C43)+(E44*$C44)+(E45*$C45)+(E46*$C46)+(E47*$C47)+(E48*$C48)+(E49*$C49)+(E50*$C50)+(E51*$C51)</f>
        <v>12836</v>
      </c>
      <c r="F52" s="59" t="n">
        <f aca="false">(F39*$C39)+(F40*$C40)+(F41*$C41)+(F42*$C42)+(F43*$C43)+(F44*$C44)+(F45*$C45)+(F46*$C46)+(F47*$C47)+(F48*$C48)+(F49*$C49)+(F50*$C50)+(F51*$C51)</f>
        <v>12836</v>
      </c>
      <c r="G52" s="59" t="n">
        <f aca="false">(G39*$C39)+(G40*$C40)+(G41*$C41)+(G42*$C42)+(G43*$C43)+(G44*$C44)+(G45*$C45)+(G46*$C46)+(G47*$C47)+(G48*$C48)+(G49*$C49)+(G50*$C50)+(G51*$C51)</f>
        <v>12836</v>
      </c>
      <c r="H52" s="59" t="n">
        <f aca="false">(H39*$C39)+(H40*$C40)+(H41*$C41)+(H42*$C42)+(H43*$C43)+(H44*$C44)+(H45*$C45)+(H46*$C46)+(H47*$C47)+(H48*$C48)+(H49*$C49)+(H50*$C50)+(H51*$C51)</f>
        <v>12836</v>
      </c>
      <c r="I52" s="59" t="n">
        <f aca="false">(I39*$C39)+(I40*$C40)+(I41*$C41)+(I42*$C42)+(I43*$C43)+(I44*$C44)+(I45*$C45)+(I46*$C46)+(I47*$C47)+(I48*$C48)+(I49*$C49)+(I50*$C50)+(I51*$C51)</f>
        <v>12836</v>
      </c>
      <c r="J52" s="59" t="n">
        <f aca="false">(J39*$C39)+(J40*$C40)+(J41*$C41)+(J42*$C42)+(J43*$C43)+(J44*$C44)+(J45*$C45)+(J46*$C46)+(J47*$C47)+(J48*$C48)+(J49*$C49)+(J50*$C50)+(J51*$C51)</f>
        <v>12836</v>
      </c>
      <c r="K52" s="59" t="n">
        <f aca="false">(K39*$C39)+(K40*$C40)+(K41*$C41)+(K42*$C42)+(K43*$C43)+(K44*$C44)+(K45*$C45)+(K46*$C46)+(K47*$C47)+(K48*$C48)+(K49*$C49)+(K50*$C50)+(K51*$C51)</f>
        <v>12836</v>
      </c>
      <c r="L52" s="59" t="n">
        <f aca="false">(L39*$C39)+(L40*$C40)+(L41*$C41)+(L42*$C42)+(L43*$C43)+(L44*$C44)+(L45*$C45)+(L46*$C46)+(L47*$C47)+(L48*$C48)+(L49*$C49)+(L50*$C50)+(L51*$C51)</f>
        <v>12836</v>
      </c>
      <c r="M52" s="59" t="n">
        <f aca="false">(M39*$C39)+(M40*$C40)+(M41*$C41)+(M42*$C42)+(M43*$C43)+(M44*$C44)+(M45*$C45)+(M46*$C46)+(M47*$C47)+(M48*$C48)+(M49*$C49)+(M50*$C50)+(M51*$C51)</f>
        <v>12836</v>
      </c>
      <c r="N52" s="59" t="n">
        <f aca="false">(N39*$C39)+(N40*$C40)+(N41*$C41)+(N42*$C42)+(N43*$C43)+(N44*$C44)+(N45*$C45)+(N46*$C46)+(N47*$C47)+(N48*$C48)+(N49*$C49)+(N50*$C50)+(N51*$C51)</f>
        <v>12836</v>
      </c>
      <c r="O52" s="59" t="n">
        <f aca="false">(O39*$C39)+(O40*$C40)+(O41*$C41)+(O42*$C42)+(O43*$C43)+(O44*$C44)+(O45*$C45)+(O46*$C46)+(O47*$C47)+(O48*$C48)+(O49*$C49)+(O50*$C50)+(O51*$C51)</f>
        <v>12836</v>
      </c>
      <c r="P52" s="59" t="n">
        <f aca="false">(P39*$C39)+(P40*$C40)+(P41*$C41)+(P42*$C42)+(P43*$C43)+(P44*$C44)+(P45*$C45)+(P46*$C46)+(P47*$C47)+(P48*$C48)+(P49*$C49)+(P50*$C50)+(P51*$C51)</f>
        <v>12836</v>
      </c>
      <c r="Q52" s="59" t="n">
        <f aca="false">(Q39*$C39)+(Q40*$C40)+(Q41*$C41)+(Q42*$C42)+(Q43*$C43)+(Q44*$C44)+(Q45*$C45)+(Q46*$C46)+(Q47*$C47)+(Q48*$C48)+(Q49*$C49)+(Q50*$C50)+(Q51*$C51)</f>
        <v>12836</v>
      </c>
      <c r="R52" s="59" t="n">
        <f aca="false">(R39*$C39)+(R40*$C40)+(R41*$C41)+(R42*$C42)+(R43*$C43)+(R44*$C44)+(R45*$C45)+(R46*$C46)+(R47*$C47)+(R48*$C48)+(R49*$C49)+(R50*$C50)+(R51*$C51)</f>
        <v>12836</v>
      </c>
      <c r="S52" s="59" t="n">
        <f aca="false">(S39*$C39)+(S40*$C40)+(S41*$C41)+(S42*$C42)+(S43*$C43)+(S44*$C44)+(S45*$C45)+(S46*$C46)+(S47*$C47)+(S48*$C48)+(S49*$C49)+(S50*$C50)+(S51*$C51)</f>
        <v>12836</v>
      </c>
      <c r="T52" s="59" t="n">
        <f aca="false">(T39*$C39)+(T40*$C40)+(T41*$C41)+(T42*$C42)+(T43*$C43)+(T44*$C44)+(T45*$C45)+(T46*$C46)+(T47*$C47)+(T48*$C48)+(T49*$C49)+(T50*$C50)+(T51*$C51)</f>
        <v>12836</v>
      </c>
      <c r="U52" s="59" t="n">
        <f aca="false">(U39*$C39)+(U40*$C40)+(U41*$C41)+(U42*$C42)+(U43*$C43)+(U44*$C44)+(U45*$C45)+(U46*$C46)+(U47*$C47)+(U48*$C48)+(U49*$C49)+(U50*$C50)+(U51*$C51)</f>
        <v>12836</v>
      </c>
      <c r="V52" s="59" t="n">
        <f aca="false">(V39*$C39)+(V40*$C40)+(V41*$C41)+(V42*$C42)+(V43*$C43)+(V44*$C44)+(V45*$C45)+(V46*$C46)+(V47*$C47)+(V48*$C48)+(V49*$C49)+(V50*$C50)+(V51*$C51)</f>
        <v>12836</v>
      </c>
      <c r="W52" s="59" t="n">
        <f aca="false">(W39*$C39)+(W40*$C40)+(W41*$C41)+(W42*$C42)+(W43*$C43)+(W44*$C44)+(W45*$C45)+(W46*$C46)+(W47*$C47)+(W48*$C48)+(W49*$C49)+(W50*$C50)+(W51*$C51)</f>
        <v>12836</v>
      </c>
      <c r="X52" s="59" t="n">
        <f aca="false">(X39*$C39)+(X40*$C40)+(X41*$C41)+(X42*$C42)+(X43*$C43)+(X44*$C44)+(X45*$C45)+(X46*$C46)+(X47*$C47)+(X48*$C48)+(X49*$C49)+(X50*$C50)+(X51*$C51)</f>
        <v>12836</v>
      </c>
      <c r="Y52" s="59" t="n">
        <f aca="false">(Y39*$C39)+(Y40*$C40)+(Y41*$C41)+(Y42*$C42)+(Y43*$C43)+(Y44*$C44)+(Y45*$C45)+(Y46*$C46)+(Y47*$C47)+(Y48*$C48)+(Y49*$C49)+(Y50*$C50)+(Y51*$C51)</f>
        <v>12836</v>
      </c>
      <c r="Z52" s="59" t="n">
        <f aca="false">(Z39*$C39)+(Z40*$C40)+(Z41*$C41)+(Z42*$C42)+(Z43*$C43)+(Z44*$C44)+(Z45*$C45)+(Z46*$C46)+(Z47*$C47)+(Z48*$C48)+(Z49*$C49)+(Z50*$C50)+(Z51*$C51)</f>
        <v>12836</v>
      </c>
      <c r="AA52" s="59" t="n">
        <f aca="false">(AA39*$C39)+(AA40*$C40)+(AA41*$C41)+(AA42*$C42)+(AA43*$C43)+(AA44*$C44)+(AA45*$C45)+(AA46*$C46)+(AA47*$C47)+(AA48*$C48)+(AA49*$C49)+(AA50*$C50)+(AA51*$C51)</f>
        <v>12836</v>
      </c>
      <c r="AB52" s="59" t="n">
        <f aca="false">(AB39*$C39)+(AB40*$C40)+(AB41*$C41)+(AB42*$C42)+(AB43*$C43)+(AB44*$C44)+(AB45*$C45)+(AB46*$C46)+(AB47*$C47)+(AB48*$C48)+(AB49*$C49)+(AB50*$C50)+(AB51*$C51)</f>
        <v>12836</v>
      </c>
      <c r="AC52" s="59" t="n">
        <f aca="false">(AC39*$C39)+(AC40*$C40)+(AC41*$C41)+(AC42*$C42)+(AC43*$C43)+(AC44*$C44)+(AC45*$C45)+(AC46*$C46)+(AC47*$C47)+(AC48*$C48)+(AC49*$C49)+(AC50*$C50)+(AC51*$C51)</f>
        <v>12836</v>
      </c>
      <c r="AD52" s="59" t="n">
        <f aca="false">(AD39*$C39)+(AD40*$C40)+(AD41*$C41)+(AD42*$C42)+(AD43*$C43)+(AD44*$C44)+(AD45*$C45)+(AD46*$C46)+(AD47*$C47)+(AD48*$C48)+(AD49*$C49)+(AD50*$C50)+(AD51*$C51)</f>
        <v>12836</v>
      </c>
      <c r="AE52" s="59" t="n">
        <f aca="false">(AE39*$C39)+(AE40*$C40)+(AE41*$C41)+(AE42*$C42)+(AE43*$C43)+(AE44*$C44)+(AE45*$C45)+(AE46*$C46)+(AE47*$C47)+(AE48*$C48)+(AE49*$C49)+(AE50*$C50)+(AE51*$C51)</f>
        <v>12836</v>
      </c>
      <c r="AF52" s="59" t="n">
        <f aca="false">(AF39*$C39)+(AF40*$C40)+(AF41*$C41)+(AF42*$C42)+(AF43*$C43)+(AF44*$C44)+(AF45*$C45)+(AF46*$C46)+(AF47*$C47)+(AF48*$C48)+(AF49*$C49)+(AF50*$C50)+(AF51*$C51)</f>
        <v>12836</v>
      </c>
      <c r="AG52" s="59" t="n">
        <f aca="false">(AG39*$C39)+(AG40*$C40)+(AG41*$C41)+(AG42*$C42)+(AG43*$C43)+(AG44*$C44)+(AG45*$C45)+(AG46*$C46)+(AG47*$C47)+(AG48*$C48)+(AG49*$C49)+(AG50*$C50)+(AG51*$C51)</f>
        <v>12836</v>
      </c>
      <c r="AH52" s="59" t="n">
        <f aca="false">(AH39*$C39)+(AH40*$C40)+(AH41*$C41)+(AH42*$C42)+(AH43*$C43)+(AH44*$C44)+(AH45*$C45)+(AH46*$C46)+(AH47*$C47)+(AH48*$C48)+(AH49*$C49)+(AH50*$C50)+(AH51*$C51)</f>
        <v>12836</v>
      </c>
      <c r="AI52" s="61" t="n">
        <f aca="false">(AI39*$C39)+(AI40*$C40)+(AI41*$C41)+(AI42*$C42)+(AI43*$C43)+(AI44*$C44)+(AI45*$C45)+(AI46*$C46)+(AI47*$C47)+(AI48*$C48)+(AI49*$C49)+(AI50*$C50)+(AI51*$C51)</f>
        <v>12836</v>
      </c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</row>
    <row r="53" customFormat="false" ht="15.95" hidden="false" customHeight="true" outlineLevel="0" collapsed="false">
      <c r="A53" s="62"/>
      <c r="B53" s="63" t="s">
        <v>12</v>
      </c>
      <c r="C53" s="64" t="n">
        <v>0.0489</v>
      </c>
      <c r="D53" s="65"/>
      <c r="E53" s="59" t="n">
        <f aca="false">E52*$C53</f>
        <v>627.6804</v>
      </c>
      <c r="F53" s="59" t="n">
        <f aca="false">F52*$C53</f>
        <v>627.6804</v>
      </c>
      <c r="G53" s="59" t="n">
        <f aca="false">G52*$C53</f>
        <v>627.6804</v>
      </c>
      <c r="H53" s="59" t="n">
        <f aca="false">H52*$C53</f>
        <v>627.6804</v>
      </c>
      <c r="I53" s="59" t="n">
        <f aca="false">I52*$C53</f>
        <v>627.6804</v>
      </c>
      <c r="J53" s="59" t="n">
        <f aca="false">J52*$C53</f>
        <v>627.6804</v>
      </c>
      <c r="K53" s="59" t="n">
        <f aca="false">K52*$C53</f>
        <v>627.6804</v>
      </c>
      <c r="L53" s="59" t="n">
        <f aca="false">L52*$C53</f>
        <v>627.6804</v>
      </c>
      <c r="M53" s="59" t="n">
        <f aca="false">M52*$C53</f>
        <v>627.6804</v>
      </c>
      <c r="N53" s="59" t="n">
        <f aca="false">N52*$C53</f>
        <v>627.6804</v>
      </c>
      <c r="O53" s="59" t="n">
        <f aca="false">O52*$C53</f>
        <v>627.6804</v>
      </c>
      <c r="P53" s="59" t="n">
        <f aca="false">P52*$C53</f>
        <v>627.6804</v>
      </c>
      <c r="Q53" s="59" t="n">
        <f aca="false">Q52*$C53</f>
        <v>627.6804</v>
      </c>
      <c r="R53" s="59" t="n">
        <f aca="false">R52*$C53</f>
        <v>627.6804</v>
      </c>
      <c r="S53" s="59" t="n">
        <f aca="false">S52*$C53</f>
        <v>627.6804</v>
      </c>
      <c r="T53" s="59" t="n">
        <f aca="false">T52*$C53</f>
        <v>627.6804</v>
      </c>
      <c r="U53" s="59" t="n">
        <f aca="false">U52*$C53</f>
        <v>627.6804</v>
      </c>
      <c r="V53" s="59" t="n">
        <f aca="false">V52*$C53</f>
        <v>627.6804</v>
      </c>
      <c r="W53" s="59" t="n">
        <f aca="false">W52*$C53</f>
        <v>627.6804</v>
      </c>
      <c r="X53" s="59" t="n">
        <f aca="false">X52*$C53</f>
        <v>627.6804</v>
      </c>
      <c r="Y53" s="59" t="n">
        <f aca="false">Y52*$C53</f>
        <v>627.6804</v>
      </c>
      <c r="Z53" s="59" t="n">
        <f aca="false">Z52*$C53</f>
        <v>627.6804</v>
      </c>
      <c r="AA53" s="59" t="n">
        <f aca="false">AA52*$C53</f>
        <v>627.6804</v>
      </c>
      <c r="AB53" s="59" t="n">
        <f aca="false">AB52*$C53</f>
        <v>627.6804</v>
      </c>
      <c r="AC53" s="59" t="n">
        <f aca="false">AC52*$C53</f>
        <v>627.6804</v>
      </c>
      <c r="AD53" s="59" t="n">
        <f aca="false">AD52*$C53</f>
        <v>627.6804</v>
      </c>
      <c r="AE53" s="59" t="n">
        <f aca="false">AE52*$C53</f>
        <v>627.6804</v>
      </c>
      <c r="AF53" s="59" t="n">
        <f aca="false">AF52*$C53</f>
        <v>627.6804</v>
      </c>
      <c r="AG53" s="59" t="n">
        <f aca="false">AG52*$C53</f>
        <v>627.6804</v>
      </c>
      <c r="AH53" s="59" t="n">
        <f aca="false">AH52*$C53</f>
        <v>627.6804</v>
      </c>
      <c r="AI53" s="61" t="n">
        <f aca="false">AI52*$C53</f>
        <v>627.6804</v>
      </c>
      <c r="AJ53" s="67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  <c r="IW53" s="68"/>
    </row>
    <row r="54" customFormat="false" ht="15.95" hidden="false" customHeight="true" outlineLevel="0" collapsed="false">
      <c r="A54" s="62"/>
      <c r="B54" s="69" t="s">
        <v>13</v>
      </c>
      <c r="C54" s="70"/>
      <c r="D54" s="65"/>
      <c r="E54" s="73" t="n">
        <f aca="false">E52-E53</f>
        <v>12208.3196</v>
      </c>
      <c r="F54" s="73" t="n">
        <f aca="false">F52-F53</f>
        <v>12208.3196</v>
      </c>
      <c r="G54" s="73" t="n">
        <f aca="false">G52-G53</f>
        <v>12208.3196</v>
      </c>
      <c r="H54" s="73" t="n">
        <f aca="false">H52-H53</f>
        <v>12208.3196</v>
      </c>
      <c r="I54" s="73" t="n">
        <f aca="false">I52-I53</f>
        <v>12208.3196</v>
      </c>
      <c r="J54" s="73" t="n">
        <f aca="false">J52-J53</f>
        <v>12208.3196</v>
      </c>
      <c r="K54" s="73" t="n">
        <f aca="false">K52-K53</f>
        <v>12208.3196</v>
      </c>
      <c r="L54" s="73" t="n">
        <f aca="false">L52-L53</f>
        <v>12208.3196</v>
      </c>
      <c r="M54" s="73" t="n">
        <f aca="false">M52-M53</f>
        <v>12208.3196</v>
      </c>
      <c r="N54" s="73" t="n">
        <f aca="false">N52-N53</f>
        <v>12208.3196</v>
      </c>
      <c r="O54" s="73" t="n">
        <f aca="false">O52-O53</f>
        <v>12208.3196</v>
      </c>
      <c r="P54" s="73" t="n">
        <f aca="false">P52-P53</f>
        <v>12208.3196</v>
      </c>
      <c r="Q54" s="73" t="n">
        <f aca="false">Q52-Q53</f>
        <v>12208.3196</v>
      </c>
      <c r="R54" s="73" t="n">
        <f aca="false">R52-R53</f>
        <v>12208.3196</v>
      </c>
      <c r="S54" s="73" t="n">
        <f aca="false">S52-S53</f>
        <v>12208.3196</v>
      </c>
      <c r="T54" s="73" t="n">
        <f aca="false">T52-T53</f>
        <v>12208.3196</v>
      </c>
      <c r="U54" s="73" t="n">
        <f aca="false">U52-U53</f>
        <v>12208.3196</v>
      </c>
      <c r="V54" s="73" t="n">
        <f aca="false">V52-V53</f>
        <v>12208.3196</v>
      </c>
      <c r="W54" s="73" t="n">
        <f aca="false">W52-W53</f>
        <v>12208.3196</v>
      </c>
      <c r="X54" s="73" t="n">
        <f aca="false">X52-X53</f>
        <v>12208.3196</v>
      </c>
      <c r="Y54" s="73" t="n">
        <f aca="false">Y52-Y53</f>
        <v>12208.3196</v>
      </c>
      <c r="Z54" s="73" t="n">
        <f aca="false">Z52-Z53</f>
        <v>12208.3196</v>
      </c>
      <c r="AA54" s="73" t="n">
        <f aca="false">AA52-AA53</f>
        <v>12208.3196</v>
      </c>
      <c r="AB54" s="73" t="n">
        <f aca="false">AB52-AB53</f>
        <v>12208.3196</v>
      </c>
      <c r="AC54" s="73" t="n">
        <f aca="false">AC52-AC53</f>
        <v>12208.3196</v>
      </c>
      <c r="AD54" s="73" t="n">
        <f aca="false">AD52-AD53</f>
        <v>12208.3196</v>
      </c>
      <c r="AE54" s="73" t="n">
        <f aca="false">AE52-AE53</f>
        <v>12208.3196</v>
      </c>
      <c r="AF54" s="73" t="n">
        <f aca="false">AF52-AF53</f>
        <v>12208.3196</v>
      </c>
      <c r="AG54" s="73" t="n">
        <f aca="false">AG52-AG53</f>
        <v>12208.3196</v>
      </c>
      <c r="AH54" s="73" t="n">
        <f aca="false">AH52-AH53</f>
        <v>12208.3196</v>
      </c>
      <c r="AI54" s="75" t="n">
        <f aca="false">AI52-AI53</f>
        <v>12208.3196</v>
      </c>
      <c r="AJ54" s="67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  <c r="IW54" s="68"/>
    </row>
    <row r="55" customFormat="false" ht="15.95" hidden="false" customHeight="true" outlineLevel="0" collapsed="false">
      <c r="A55" s="18"/>
      <c r="B55" s="76" t="s">
        <v>14</v>
      </c>
      <c r="C55" s="77" t="n">
        <f aca="false">SUM(C39:C51)</f>
        <v>12836</v>
      </c>
      <c r="D55" s="20"/>
      <c r="E55" s="23"/>
      <c r="F55" s="23"/>
      <c r="G55" s="23"/>
      <c r="H55" s="23"/>
      <c r="I55" s="23"/>
      <c r="J55" s="23"/>
      <c r="K55" s="23"/>
      <c r="L55" s="23"/>
      <c r="M55" s="23"/>
      <c r="N55" s="87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5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</row>
    <row r="56" customFormat="false" ht="15.95" hidden="false" customHeight="true" outlineLevel="0" collapsed="false">
      <c r="A56" s="18"/>
      <c r="B56" s="78"/>
      <c r="C56" s="18" t="n">
        <f aca="false">SUM(E54:AI54)/31</f>
        <v>12208.3196</v>
      </c>
      <c r="D56" s="20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5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</row>
    <row r="57" customFormat="false" ht="15.95" hidden="false" customHeight="true" outlineLevel="0" collapsed="false">
      <c r="A57" s="18"/>
      <c r="B57" s="19" t="s">
        <v>40</v>
      </c>
      <c r="C57" s="18"/>
      <c r="D57" s="20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5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</row>
    <row r="58" customFormat="false" ht="15.95" hidden="false" customHeight="true" outlineLevel="0" collapsed="false">
      <c r="A58" s="27" t="n">
        <v>1</v>
      </c>
      <c r="B58" s="28" t="s">
        <v>41</v>
      </c>
      <c r="C58" s="27" t="n">
        <v>1120</v>
      </c>
      <c r="D58" s="29"/>
      <c r="E58" s="32" t="n">
        <v>1</v>
      </c>
      <c r="F58" s="32" t="n">
        <v>1</v>
      </c>
      <c r="G58" s="32" t="n">
        <v>1</v>
      </c>
      <c r="H58" s="32" t="n">
        <v>1</v>
      </c>
      <c r="I58" s="32" t="n">
        <v>1</v>
      </c>
      <c r="J58" s="32" t="n">
        <v>1</v>
      </c>
      <c r="K58" s="32" t="n">
        <v>1</v>
      </c>
      <c r="L58" s="32" t="n">
        <v>1</v>
      </c>
      <c r="M58" s="32" t="n">
        <v>1</v>
      </c>
      <c r="N58" s="32" t="n">
        <v>1</v>
      </c>
      <c r="O58" s="32" t="n">
        <v>1</v>
      </c>
      <c r="P58" s="32" t="n">
        <v>1</v>
      </c>
      <c r="Q58" s="32" t="n">
        <v>1</v>
      </c>
      <c r="R58" s="32" t="n">
        <v>1</v>
      </c>
      <c r="S58" s="32" t="n">
        <v>1</v>
      </c>
      <c r="T58" s="32" t="n">
        <v>1</v>
      </c>
      <c r="U58" s="32" t="n">
        <v>1</v>
      </c>
      <c r="V58" s="32" t="n">
        <v>1</v>
      </c>
      <c r="W58" s="32" t="n">
        <v>1</v>
      </c>
      <c r="X58" s="32" t="n">
        <v>1</v>
      </c>
      <c r="Y58" s="32" t="n">
        <v>1</v>
      </c>
      <c r="Z58" s="32" t="n">
        <v>1</v>
      </c>
      <c r="AA58" s="32" t="n">
        <v>1</v>
      </c>
      <c r="AB58" s="32" t="n">
        <v>1</v>
      </c>
      <c r="AC58" s="32" t="n">
        <v>1</v>
      </c>
      <c r="AD58" s="32" t="n">
        <v>1</v>
      </c>
      <c r="AE58" s="32" t="n">
        <v>1</v>
      </c>
      <c r="AF58" s="32" t="n">
        <v>1</v>
      </c>
      <c r="AG58" s="32" t="n">
        <v>1</v>
      </c>
      <c r="AH58" s="32" t="n">
        <v>1</v>
      </c>
      <c r="AI58" s="34" t="n">
        <v>1</v>
      </c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  <c r="IM58" s="26"/>
      <c r="IN58" s="26"/>
      <c r="IO58" s="26"/>
      <c r="IP58" s="26"/>
      <c r="IQ58" s="26"/>
      <c r="IR58" s="26"/>
      <c r="IS58" s="26"/>
      <c r="IT58" s="26"/>
      <c r="IU58" s="26"/>
      <c r="IV58" s="26"/>
      <c r="IW58" s="26"/>
    </row>
    <row r="59" customFormat="false" ht="15.95" hidden="false" customHeight="true" outlineLevel="0" collapsed="false">
      <c r="A59" s="27" t="n">
        <f aca="false">+A58+1</f>
        <v>2</v>
      </c>
      <c r="B59" s="28" t="s">
        <v>42</v>
      </c>
      <c r="C59" s="27" t="n">
        <v>1120</v>
      </c>
      <c r="D59" s="29"/>
      <c r="E59" s="32" t="n">
        <v>1</v>
      </c>
      <c r="F59" s="32" t="n">
        <v>1</v>
      </c>
      <c r="G59" s="32" t="n">
        <v>1</v>
      </c>
      <c r="H59" s="32" t="n">
        <v>1</v>
      </c>
      <c r="I59" s="32" t="n">
        <v>1</v>
      </c>
      <c r="J59" s="32" t="n">
        <v>1</v>
      </c>
      <c r="K59" s="32" t="n">
        <v>1</v>
      </c>
      <c r="L59" s="32" t="n">
        <v>1</v>
      </c>
      <c r="M59" s="32" t="n">
        <v>1</v>
      </c>
      <c r="N59" s="32" t="n">
        <v>1</v>
      </c>
      <c r="O59" s="32" t="n">
        <v>1</v>
      </c>
      <c r="P59" s="32" t="n">
        <v>1</v>
      </c>
      <c r="Q59" s="32" t="n">
        <v>1</v>
      </c>
      <c r="R59" s="32" t="n">
        <v>1</v>
      </c>
      <c r="S59" s="32" t="n">
        <v>1</v>
      </c>
      <c r="T59" s="32" t="n">
        <v>1</v>
      </c>
      <c r="U59" s="32" t="n">
        <v>1</v>
      </c>
      <c r="V59" s="32" t="n">
        <v>1</v>
      </c>
      <c r="W59" s="32" t="n">
        <v>1</v>
      </c>
      <c r="X59" s="32" t="n">
        <v>1</v>
      </c>
      <c r="Y59" s="32" t="n">
        <v>1</v>
      </c>
      <c r="Z59" s="32" t="n">
        <v>1</v>
      </c>
      <c r="AA59" s="32" t="n">
        <v>1</v>
      </c>
      <c r="AB59" s="32" t="n">
        <v>1</v>
      </c>
      <c r="AC59" s="32" t="n">
        <v>1</v>
      </c>
      <c r="AD59" s="32" t="n">
        <v>1</v>
      </c>
      <c r="AE59" s="32" t="n">
        <v>1</v>
      </c>
      <c r="AF59" s="32" t="n">
        <v>1</v>
      </c>
      <c r="AG59" s="32" t="n">
        <v>1</v>
      </c>
      <c r="AH59" s="32" t="n">
        <v>1</v>
      </c>
      <c r="AI59" s="34" t="n">
        <v>1</v>
      </c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  <c r="GM59" s="26"/>
      <c r="GN59" s="26"/>
      <c r="GO59" s="26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6"/>
      <c r="IF59" s="26"/>
      <c r="IG59" s="26"/>
      <c r="IH59" s="26"/>
      <c r="II59" s="26"/>
      <c r="IJ59" s="26"/>
      <c r="IK59" s="26"/>
      <c r="IL59" s="26"/>
      <c r="IM59" s="26"/>
      <c r="IN59" s="26"/>
      <c r="IO59" s="26"/>
      <c r="IP59" s="26"/>
      <c r="IQ59" s="26"/>
      <c r="IR59" s="26"/>
      <c r="IS59" s="26"/>
      <c r="IT59" s="26"/>
      <c r="IU59" s="26"/>
      <c r="IV59" s="26"/>
      <c r="IW59" s="26"/>
    </row>
    <row r="60" customFormat="false" ht="15.95" hidden="false" customHeight="true" outlineLevel="0" collapsed="false">
      <c r="A60" s="27" t="n">
        <f aca="false">+A59+1</f>
        <v>3</v>
      </c>
      <c r="B60" s="28" t="s">
        <v>43</v>
      </c>
      <c r="C60" s="27" t="n">
        <v>1105</v>
      </c>
      <c r="D60" s="29"/>
      <c r="E60" s="32" t="n">
        <v>1</v>
      </c>
      <c r="F60" s="32" t="n">
        <v>1</v>
      </c>
      <c r="G60" s="32" t="n">
        <v>1</v>
      </c>
      <c r="H60" s="32" t="n">
        <v>1</v>
      </c>
      <c r="I60" s="32" t="n">
        <v>1</v>
      </c>
      <c r="J60" s="32" t="n">
        <v>1</v>
      </c>
      <c r="K60" s="32" t="n">
        <v>1</v>
      </c>
      <c r="L60" s="32" t="n">
        <v>1</v>
      </c>
      <c r="M60" s="32" t="n">
        <v>1</v>
      </c>
      <c r="N60" s="32" t="n">
        <v>1</v>
      </c>
      <c r="O60" s="32" t="n">
        <v>1</v>
      </c>
      <c r="P60" s="32" t="n">
        <v>1</v>
      </c>
      <c r="Q60" s="32" t="n">
        <v>1</v>
      </c>
      <c r="R60" s="32" t="n">
        <v>1</v>
      </c>
      <c r="S60" s="32" t="n">
        <v>1</v>
      </c>
      <c r="T60" s="32" t="n">
        <v>1</v>
      </c>
      <c r="U60" s="32" t="n">
        <v>1</v>
      </c>
      <c r="V60" s="32" t="n">
        <v>1</v>
      </c>
      <c r="W60" s="32" t="n">
        <v>1</v>
      </c>
      <c r="X60" s="32" t="n">
        <v>1</v>
      </c>
      <c r="Y60" s="32" t="n">
        <v>1</v>
      </c>
      <c r="Z60" s="32" t="n">
        <v>1</v>
      </c>
      <c r="AA60" s="32" t="n">
        <v>1</v>
      </c>
      <c r="AB60" s="32" t="n">
        <v>1</v>
      </c>
      <c r="AC60" s="32" t="n">
        <v>1</v>
      </c>
      <c r="AD60" s="32" t="n">
        <v>1</v>
      </c>
      <c r="AE60" s="32" t="n">
        <v>1</v>
      </c>
      <c r="AF60" s="32" t="n">
        <v>1</v>
      </c>
      <c r="AG60" s="32" t="n">
        <v>1</v>
      </c>
      <c r="AH60" s="32" t="n">
        <v>1</v>
      </c>
      <c r="AI60" s="34" t="n">
        <v>1</v>
      </c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</row>
    <row r="61" customFormat="false" ht="15.95" hidden="false" customHeight="true" outlineLevel="0" collapsed="false">
      <c r="A61" s="27" t="n">
        <f aca="false">+A60+1</f>
        <v>4</v>
      </c>
      <c r="B61" s="28" t="s">
        <v>44</v>
      </c>
      <c r="C61" s="27" t="n">
        <v>1105</v>
      </c>
      <c r="D61" s="29"/>
      <c r="E61" s="32" t="n">
        <v>1</v>
      </c>
      <c r="F61" s="32" t="n">
        <v>1</v>
      </c>
      <c r="G61" s="32" t="n">
        <v>1</v>
      </c>
      <c r="H61" s="32" t="n">
        <v>1</v>
      </c>
      <c r="I61" s="32" t="n">
        <v>1</v>
      </c>
      <c r="J61" s="32" t="n">
        <v>1</v>
      </c>
      <c r="K61" s="32" t="n">
        <v>1</v>
      </c>
      <c r="L61" s="32" t="n">
        <v>1</v>
      </c>
      <c r="M61" s="32" t="n">
        <v>1</v>
      </c>
      <c r="N61" s="32" t="n">
        <v>1</v>
      </c>
      <c r="O61" s="32" t="n">
        <v>1</v>
      </c>
      <c r="P61" s="32" t="n">
        <v>1</v>
      </c>
      <c r="Q61" s="32" t="n">
        <v>1</v>
      </c>
      <c r="R61" s="32" t="n">
        <v>1</v>
      </c>
      <c r="S61" s="32" t="n">
        <v>1</v>
      </c>
      <c r="T61" s="32" t="n">
        <v>1</v>
      </c>
      <c r="U61" s="32" t="n">
        <v>1</v>
      </c>
      <c r="V61" s="32" t="n">
        <v>1</v>
      </c>
      <c r="W61" s="32" t="n">
        <v>1</v>
      </c>
      <c r="X61" s="32" t="n">
        <v>1</v>
      </c>
      <c r="Y61" s="32" t="n">
        <v>1</v>
      </c>
      <c r="Z61" s="32" t="n">
        <v>1</v>
      </c>
      <c r="AA61" s="32" t="n">
        <v>1</v>
      </c>
      <c r="AB61" s="32" t="n">
        <v>1</v>
      </c>
      <c r="AC61" s="32" t="n">
        <v>1</v>
      </c>
      <c r="AD61" s="32" t="n">
        <v>1</v>
      </c>
      <c r="AE61" s="32" t="n">
        <v>1</v>
      </c>
      <c r="AF61" s="32" t="n">
        <v>1</v>
      </c>
      <c r="AG61" s="32" t="n">
        <v>1</v>
      </c>
      <c r="AH61" s="32" t="n">
        <v>1</v>
      </c>
      <c r="AI61" s="34" t="n">
        <v>1</v>
      </c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  <c r="GF61" s="26"/>
      <c r="GG61" s="26"/>
      <c r="GH61" s="26"/>
      <c r="GI61" s="26"/>
      <c r="GJ61" s="26"/>
      <c r="GK61" s="26"/>
      <c r="GL61" s="26"/>
      <c r="GM61" s="26"/>
      <c r="GN61" s="26"/>
      <c r="GO61" s="26"/>
      <c r="GP61" s="26"/>
      <c r="GQ61" s="26"/>
      <c r="GR61" s="26"/>
      <c r="GS61" s="26"/>
      <c r="GT61" s="26"/>
      <c r="GU61" s="26"/>
      <c r="GV61" s="26"/>
      <c r="GW61" s="26"/>
      <c r="GX61" s="26"/>
      <c r="GY61" s="26"/>
      <c r="GZ61" s="26"/>
      <c r="HA61" s="26"/>
      <c r="HB61" s="26"/>
      <c r="HC61" s="26"/>
      <c r="HD61" s="26"/>
      <c r="HE61" s="26"/>
      <c r="HF61" s="26"/>
      <c r="HG61" s="26"/>
      <c r="HH61" s="26"/>
      <c r="HI61" s="26"/>
      <c r="HJ61" s="26"/>
      <c r="HK61" s="26"/>
      <c r="HL61" s="26"/>
      <c r="HM61" s="26"/>
      <c r="HN61" s="26"/>
      <c r="HO61" s="26"/>
      <c r="HP61" s="26"/>
      <c r="HQ61" s="26"/>
      <c r="HR61" s="26"/>
      <c r="HS61" s="26"/>
      <c r="HT61" s="26"/>
      <c r="HU61" s="26"/>
      <c r="HV61" s="26"/>
      <c r="HW61" s="26"/>
      <c r="HX61" s="26"/>
      <c r="HY61" s="26"/>
      <c r="HZ61" s="26"/>
      <c r="IA61" s="26"/>
      <c r="IB61" s="26"/>
      <c r="IC61" s="26"/>
      <c r="ID61" s="26"/>
      <c r="IE61" s="26"/>
      <c r="IF61" s="26"/>
      <c r="IG61" s="26"/>
      <c r="IH61" s="26"/>
      <c r="II61" s="26"/>
      <c r="IJ61" s="26"/>
      <c r="IK61" s="26"/>
      <c r="IL61" s="26"/>
      <c r="IM61" s="26"/>
      <c r="IN61" s="26"/>
      <c r="IO61" s="26"/>
      <c r="IP61" s="26"/>
      <c r="IQ61" s="26"/>
      <c r="IR61" s="26"/>
      <c r="IS61" s="26"/>
      <c r="IT61" s="26"/>
      <c r="IU61" s="26"/>
      <c r="IV61" s="26"/>
      <c r="IW61" s="26"/>
    </row>
    <row r="62" customFormat="false" ht="15.95" hidden="false" customHeight="true" outlineLevel="0" collapsed="false">
      <c r="A62" s="27" t="n">
        <f aca="false">+A61+1</f>
        <v>5</v>
      </c>
      <c r="B62" s="28" t="s">
        <v>45</v>
      </c>
      <c r="C62" s="27" t="n">
        <v>930</v>
      </c>
      <c r="D62" s="29"/>
      <c r="E62" s="32" t="n">
        <v>1</v>
      </c>
      <c r="F62" s="32" t="n">
        <v>1</v>
      </c>
      <c r="G62" s="32" t="n">
        <v>1</v>
      </c>
      <c r="H62" s="32" t="n">
        <v>1</v>
      </c>
      <c r="I62" s="32" t="n">
        <v>1</v>
      </c>
      <c r="J62" s="32" t="n">
        <v>1</v>
      </c>
      <c r="K62" s="32" t="n">
        <v>1</v>
      </c>
      <c r="L62" s="32" t="n">
        <v>1</v>
      </c>
      <c r="M62" s="32" t="n">
        <v>1</v>
      </c>
      <c r="N62" s="32" t="n">
        <v>1</v>
      </c>
      <c r="O62" s="32" t="n">
        <v>1</v>
      </c>
      <c r="P62" s="32" t="n">
        <v>1</v>
      </c>
      <c r="Q62" s="32" t="n">
        <v>1</v>
      </c>
      <c r="R62" s="32" t="n">
        <v>1</v>
      </c>
      <c r="S62" s="32" t="n">
        <v>1</v>
      </c>
      <c r="T62" s="32" t="n">
        <v>1</v>
      </c>
      <c r="U62" s="32" t="n">
        <v>1</v>
      </c>
      <c r="V62" s="32" t="n">
        <v>1</v>
      </c>
      <c r="W62" s="32" t="n">
        <v>1</v>
      </c>
      <c r="X62" s="32" t="n">
        <v>1</v>
      </c>
      <c r="Y62" s="32" t="n">
        <v>1</v>
      </c>
      <c r="Z62" s="32" t="n">
        <v>1</v>
      </c>
      <c r="AA62" s="32" t="n">
        <v>1</v>
      </c>
      <c r="AB62" s="32" t="n">
        <v>1</v>
      </c>
      <c r="AC62" s="32" t="n">
        <v>1</v>
      </c>
      <c r="AD62" s="32" t="n">
        <v>1</v>
      </c>
      <c r="AE62" s="32" t="n">
        <v>1</v>
      </c>
      <c r="AF62" s="32" t="n">
        <v>1</v>
      </c>
      <c r="AG62" s="32" t="n">
        <v>1</v>
      </c>
      <c r="AH62" s="32" t="n">
        <v>1</v>
      </c>
      <c r="AI62" s="34" t="n">
        <v>1</v>
      </c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  <c r="GF62" s="26"/>
      <c r="GG62" s="26"/>
      <c r="GH62" s="26"/>
      <c r="GI62" s="26"/>
      <c r="GJ62" s="26"/>
      <c r="GK62" s="26"/>
      <c r="GL62" s="26"/>
      <c r="GM62" s="26"/>
      <c r="GN62" s="26"/>
      <c r="GO62" s="26"/>
      <c r="GP62" s="26"/>
      <c r="GQ62" s="26"/>
      <c r="GR62" s="26"/>
      <c r="GS62" s="26"/>
      <c r="GT62" s="26"/>
      <c r="GU62" s="26"/>
      <c r="GV62" s="26"/>
      <c r="GW62" s="26"/>
      <c r="GX62" s="26"/>
      <c r="GY62" s="26"/>
      <c r="GZ62" s="26"/>
      <c r="HA62" s="26"/>
      <c r="HB62" s="26"/>
      <c r="HC62" s="26"/>
      <c r="HD62" s="26"/>
      <c r="HE62" s="26"/>
      <c r="HF62" s="26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6"/>
      <c r="HR62" s="26"/>
      <c r="HS62" s="26"/>
      <c r="HT62" s="26"/>
      <c r="HU62" s="26"/>
      <c r="HV62" s="26"/>
      <c r="HW62" s="26"/>
      <c r="HX62" s="26"/>
      <c r="HY62" s="26"/>
      <c r="HZ62" s="26"/>
      <c r="IA62" s="26"/>
      <c r="IB62" s="26"/>
      <c r="IC62" s="26"/>
      <c r="ID62" s="26"/>
      <c r="IE62" s="26"/>
      <c r="IF62" s="26"/>
      <c r="IG62" s="26"/>
      <c r="IH62" s="26"/>
      <c r="II62" s="26"/>
      <c r="IJ62" s="26"/>
      <c r="IK62" s="26"/>
      <c r="IL62" s="26"/>
      <c r="IM62" s="26"/>
      <c r="IN62" s="26"/>
      <c r="IO62" s="26"/>
      <c r="IP62" s="26"/>
      <c r="IQ62" s="26"/>
      <c r="IR62" s="26"/>
      <c r="IS62" s="26"/>
      <c r="IT62" s="26"/>
      <c r="IU62" s="26"/>
      <c r="IV62" s="26"/>
      <c r="IW62" s="26"/>
    </row>
    <row r="63" customFormat="false" ht="15.95" hidden="false" customHeight="true" outlineLevel="0" collapsed="false">
      <c r="A63" s="27" t="n">
        <f aca="false">+A62+1</f>
        <v>6</v>
      </c>
      <c r="B63" s="28" t="s">
        <v>46</v>
      </c>
      <c r="C63" s="27" t="n">
        <v>794</v>
      </c>
      <c r="D63" s="29"/>
      <c r="E63" s="32" t="n">
        <v>1</v>
      </c>
      <c r="F63" s="32" t="n">
        <v>1</v>
      </c>
      <c r="G63" s="32" t="n">
        <v>1</v>
      </c>
      <c r="H63" s="32" t="n">
        <v>1</v>
      </c>
      <c r="I63" s="32" t="n">
        <v>1</v>
      </c>
      <c r="J63" s="32" t="n">
        <v>1</v>
      </c>
      <c r="K63" s="32" t="n">
        <v>1</v>
      </c>
      <c r="L63" s="32" t="n">
        <v>1</v>
      </c>
      <c r="M63" s="32" t="n">
        <v>1</v>
      </c>
      <c r="N63" s="32" t="n">
        <v>1</v>
      </c>
      <c r="O63" s="32" t="n">
        <v>1</v>
      </c>
      <c r="P63" s="32" t="n">
        <v>1</v>
      </c>
      <c r="Q63" s="32" t="n">
        <v>1</v>
      </c>
      <c r="R63" s="32" t="n">
        <v>1</v>
      </c>
      <c r="S63" s="32" t="n">
        <v>1</v>
      </c>
      <c r="T63" s="32" t="n">
        <v>1</v>
      </c>
      <c r="U63" s="32" t="n">
        <v>1</v>
      </c>
      <c r="V63" s="32" t="n">
        <v>1</v>
      </c>
      <c r="W63" s="32" t="n">
        <v>1</v>
      </c>
      <c r="X63" s="32" t="n">
        <v>1</v>
      </c>
      <c r="Y63" s="32" t="n">
        <v>1</v>
      </c>
      <c r="Z63" s="32" t="n">
        <v>1</v>
      </c>
      <c r="AA63" s="32" t="n">
        <v>1</v>
      </c>
      <c r="AB63" s="32" t="n">
        <v>1</v>
      </c>
      <c r="AC63" s="32" t="n">
        <v>1</v>
      </c>
      <c r="AD63" s="32" t="n">
        <v>1</v>
      </c>
      <c r="AE63" s="32" t="n">
        <v>1</v>
      </c>
      <c r="AF63" s="32" t="n">
        <v>1</v>
      </c>
      <c r="AG63" s="32" t="n">
        <v>1</v>
      </c>
      <c r="AH63" s="32" t="n">
        <v>1</v>
      </c>
      <c r="AI63" s="34" t="n">
        <v>1</v>
      </c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  <c r="GM63" s="26"/>
      <c r="GN63" s="26"/>
      <c r="GO63" s="26"/>
      <c r="GP63" s="26"/>
      <c r="GQ63" s="26"/>
      <c r="GR63" s="26"/>
      <c r="GS63" s="26"/>
      <c r="GT63" s="26"/>
      <c r="GU63" s="26"/>
      <c r="GV63" s="26"/>
      <c r="GW63" s="26"/>
      <c r="GX63" s="26"/>
      <c r="GY63" s="26"/>
      <c r="GZ63" s="26"/>
      <c r="HA63" s="26"/>
      <c r="HB63" s="26"/>
      <c r="HC63" s="26"/>
      <c r="HD63" s="26"/>
      <c r="HE63" s="26"/>
      <c r="HF63" s="26"/>
      <c r="HG63" s="26"/>
      <c r="HH63" s="26"/>
      <c r="HI63" s="26"/>
      <c r="HJ63" s="26"/>
      <c r="HK63" s="26"/>
      <c r="HL63" s="26"/>
      <c r="HM63" s="26"/>
      <c r="HN63" s="26"/>
      <c r="HO63" s="26"/>
      <c r="HP63" s="26"/>
      <c r="HQ63" s="26"/>
      <c r="HR63" s="26"/>
      <c r="HS63" s="26"/>
      <c r="HT63" s="26"/>
      <c r="HU63" s="26"/>
      <c r="HV63" s="26"/>
      <c r="HW63" s="26"/>
      <c r="HX63" s="26"/>
      <c r="HY63" s="26"/>
      <c r="HZ63" s="26"/>
      <c r="IA63" s="26"/>
      <c r="IB63" s="26"/>
      <c r="IC63" s="26"/>
      <c r="ID63" s="26"/>
      <c r="IE63" s="26"/>
      <c r="IF63" s="26"/>
      <c r="IG63" s="26"/>
      <c r="IH63" s="26"/>
      <c r="II63" s="26"/>
      <c r="IJ63" s="26"/>
      <c r="IK63" s="26"/>
      <c r="IL63" s="26"/>
      <c r="IM63" s="26"/>
      <c r="IN63" s="26"/>
      <c r="IO63" s="26"/>
      <c r="IP63" s="26"/>
      <c r="IQ63" s="26"/>
      <c r="IR63" s="26"/>
      <c r="IS63" s="26"/>
      <c r="IT63" s="26"/>
      <c r="IU63" s="26"/>
      <c r="IV63" s="26"/>
      <c r="IW63" s="26"/>
    </row>
    <row r="64" customFormat="false" ht="15.95" hidden="false" customHeight="true" outlineLevel="0" collapsed="false">
      <c r="A64" s="27" t="n">
        <f aca="false">+A63+1</f>
        <v>7</v>
      </c>
      <c r="B64" s="28" t="s">
        <v>47</v>
      </c>
      <c r="C64" s="27" t="n">
        <v>794</v>
      </c>
      <c r="D64" s="29"/>
      <c r="E64" s="32" t="n">
        <v>1</v>
      </c>
      <c r="F64" s="32" t="n">
        <v>1</v>
      </c>
      <c r="G64" s="32" t="n">
        <v>1</v>
      </c>
      <c r="H64" s="32" t="n">
        <v>1</v>
      </c>
      <c r="I64" s="32" t="n">
        <v>1</v>
      </c>
      <c r="J64" s="32" t="n">
        <v>1</v>
      </c>
      <c r="K64" s="32" t="n">
        <v>1</v>
      </c>
      <c r="L64" s="32" t="n">
        <v>1</v>
      </c>
      <c r="M64" s="32" t="n">
        <v>1</v>
      </c>
      <c r="N64" s="32" t="n">
        <v>1</v>
      </c>
      <c r="O64" s="32" t="n">
        <v>1</v>
      </c>
      <c r="P64" s="32" t="n">
        <v>1</v>
      </c>
      <c r="Q64" s="32" t="n">
        <v>1</v>
      </c>
      <c r="R64" s="32" t="n">
        <v>1</v>
      </c>
      <c r="S64" s="32" t="n">
        <v>1</v>
      </c>
      <c r="T64" s="32" t="n">
        <v>1</v>
      </c>
      <c r="U64" s="32" t="n">
        <v>1</v>
      </c>
      <c r="V64" s="32" t="n">
        <v>1</v>
      </c>
      <c r="W64" s="32" t="n">
        <v>1</v>
      </c>
      <c r="X64" s="32" t="n">
        <v>1</v>
      </c>
      <c r="Y64" s="32" t="n">
        <v>1</v>
      </c>
      <c r="Z64" s="32" t="n">
        <v>1</v>
      </c>
      <c r="AA64" s="32" t="n">
        <v>1</v>
      </c>
      <c r="AB64" s="32" t="n">
        <v>1</v>
      </c>
      <c r="AC64" s="32" t="n">
        <v>1</v>
      </c>
      <c r="AD64" s="32" t="n">
        <v>1</v>
      </c>
      <c r="AE64" s="32" t="n">
        <v>1</v>
      </c>
      <c r="AF64" s="32" t="n">
        <v>1</v>
      </c>
      <c r="AG64" s="32" t="n">
        <v>1</v>
      </c>
      <c r="AH64" s="32" t="n">
        <v>1</v>
      </c>
      <c r="AI64" s="34" t="n">
        <v>1</v>
      </c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  <c r="GE64" s="26"/>
      <c r="GF64" s="26"/>
      <c r="GG64" s="26"/>
      <c r="GH64" s="26"/>
      <c r="GI64" s="26"/>
      <c r="GJ64" s="26"/>
      <c r="GK64" s="26"/>
      <c r="GL64" s="26"/>
      <c r="GM64" s="26"/>
      <c r="GN64" s="26"/>
      <c r="GO64" s="26"/>
      <c r="GP64" s="26"/>
      <c r="GQ64" s="26"/>
      <c r="GR64" s="26"/>
      <c r="GS64" s="26"/>
      <c r="GT64" s="26"/>
      <c r="GU64" s="26"/>
      <c r="GV64" s="26"/>
      <c r="GW64" s="26"/>
      <c r="GX64" s="26"/>
      <c r="GY64" s="26"/>
      <c r="GZ64" s="26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6"/>
      <c r="HR64" s="26"/>
      <c r="HS64" s="26"/>
      <c r="HT64" s="26"/>
      <c r="HU64" s="26"/>
      <c r="HV64" s="26"/>
      <c r="HW64" s="26"/>
      <c r="HX64" s="26"/>
      <c r="HY64" s="26"/>
      <c r="HZ64" s="26"/>
      <c r="IA64" s="26"/>
      <c r="IB64" s="26"/>
      <c r="IC64" s="26"/>
      <c r="ID64" s="26"/>
      <c r="IE64" s="26"/>
      <c r="IF64" s="26"/>
      <c r="IG64" s="26"/>
      <c r="IH64" s="26"/>
      <c r="II64" s="26"/>
      <c r="IJ64" s="26"/>
      <c r="IK64" s="26"/>
      <c r="IL64" s="26"/>
      <c r="IM64" s="26"/>
      <c r="IN64" s="26"/>
      <c r="IO64" s="26"/>
      <c r="IP64" s="26"/>
      <c r="IQ64" s="26"/>
      <c r="IR64" s="26"/>
      <c r="IS64" s="26"/>
      <c r="IT64" s="26"/>
      <c r="IU64" s="26"/>
      <c r="IV64" s="26"/>
      <c r="IW64" s="26"/>
    </row>
    <row r="65" customFormat="false" ht="15.95" hidden="false" customHeight="true" outlineLevel="0" collapsed="false">
      <c r="A65" s="18" t="n">
        <f aca="false">+A64+1</f>
        <v>8</v>
      </c>
      <c r="B65" s="78" t="s">
        <v>48</v>
      </c>
      <c r="C65" s="18" t="n">
        <v>503</v>
      </c>
      <c r="D65" s="20"/>
      <c r="E65" s="23" t="n">
        <v>0.96</v>
      </c>
      <c r="F65" s="23" t="n">
        <v>0.96</v>
      </c>
      <c r="G65" s="23" t="n">
        <v>0.96</v>
      </c>
      <c r="H65" s="23" t="n">
        <v>0.96</v>
      </c>
      <c r="I65" s="23" t="n">
        <v>0.96</v>
      </c>
      <c r="J65" s="23" t="n">
        <v>0.96</v>
      </c>
      <c r="K65" s="23" t="n">
        <v>0.96</v>
      </c>
      <c r="L65" s="23" t="n">
        <v>0.96</v>
      </c>
      <c r="M65" s="23" t="n">
        <v>0.96</v>
      </c>
      <c r="N65" s="23" t="n">
        <v>0.96</v>
      </c>
      <c r="O65" s="23" t="n">
        <v>0.96</v>
      </c>
      <c r="P65" s="23" t="n">
        <v>0.96</v>
      </c>
      <c r="Q65" s="23" t="n">
        <v>0.96</v>
      </c>
      <c r="R65" s="23" t="n">
        <v>0.96</v>
      </c>
      <c r="S65" s="23" t="n">
        <v>0.96</v>
      </c>
      <c r="T65" s="23" t="n">
        <v>0.96</v>
      </c>
      <c r="U65" s="23" t="n">
        <v>0.96</v>
      </c>
      <c r="V65" s="23" t="n">
        <v>0.96</v>
      </c>
      <c r="W65" s="23" t="n">
        <v>0.96</v>
      </c>
      <c r="X65" s="23" t="n">
        <v>0.96</v>
      </c>
      <c r="Y65" s="23" t="n">
        <v>0.96</v>
      </c>
      <c r="Z65" s="23" t="n">
        <v>0.96</v>
      </c>
      <c r="AA65" s="23" t="n">
        <v>0.96</v>
      </c>
      <c r="AB65" s="23" t="n">
        <v>0.96</v>
      </c>
      <c r="AC65" s="23" t="n">
        <v>0.96</v>
      </c>
      <c r="AD65" s="23" t="n">
        <v>0.96</v>
      </c>
      <c r="AE65" s="23" t="n">
        <v>0.96</v>
      </c>
      <c r="AF65" s="23" t="n">
        <v>0.96</v>
      </c>
      <c r="AG65" s="23" t="n">
        <v>0.96</v>
      </c>
      <c r="AH65" s="23" t="n">
        <v>0.96</v>
      </c>
      <c r="AI65" s="88" t="n">
        <v>0.96</v>
      </c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  <c r="GE65" s="26"/>
      <c r="GF65" s="26"/>
      <c r="GG65" s="26"/>
      <c r="GH65" s="26"/>
      <c r="GI65" s="26"/>
      <c r="GJ65" s="26"/>
      <c r="GK65" s="26"/>
      <c r="GL65" s="26"/>
      <c r="GM65" s="26"/>
      <c r="GN65" s="26"/>
      <c r="GO65" s="26"/>
      <c r="GP65" s="26"/>
      <c r="GQ65" s="26"/>
      <c r="GR65" s="26"/>
      <c r="GS65" s="26"/>
      <c r="GT65" s="26"/>
      <c r="GU65" s="26"/>
      <c r="GV65" s="26"/>
      <c r="GW65" s="26"/>
      <c r="GX65" s="26"/>
      <c r="GY65" s="26"/>
      <c r="GZ65" s="26"/>
      <c r="HA65" s="26"/>
      <c r="HB65" s="26"/>
      <c r="HC65" s="26"/>
      <c r="HD65" s="26"/>
      <c r="HE65" s="26"/>
      <c r="HF65" s="26"/>
      <c r="HG65" s="26"/>
      <c r="HH65" s="26"/>
      <c r="HI65" s="26"/>
      <c r="HJ65" s="26"/>
      <c r="HK65" s="26"/>
      <c r="HL65" s="26"/>
      <c r="HM65" s="26"/>
      <c r="HN65" s="26"/>
      <c r="HO65" s="26"/>
      <c r="HP65" s="26"/>
      <c r="HQ65" s="26"/>
      <c r="HR65" s="26"/>
      <c r="HS65" s="26"/>
      <c r="HT65" s="26"/>
      <c r="HU65" s="26"/>
      <c r="HV65" s="26"/>
      <c r="HW65" s="26"/>
      <c r="HX65" s="26"/>
      <c r="HY65" s="26"/>
      <c r="HZ65" s="26"/>
      <c r="IA65" s="26"/>
      <c r="IB65" s="26"/>
      <c r="IC65" s="26"/>
      <c r="ID65" s="26"/>
      <c r="IE65" s="26"/>
      <c r="IF65" s="26"/>
      <c r="IG65" s="26"/>
      <c r="IH65" s="26"/>
      <c r="II65" s="26"/>
      <c r="IJ65" s="26"/>
      <c r="IK65" s="26"/>
      <c r="IL65" s="26"/>
      <c r="IM65" s="26"/>
      <c r="IN65" s="26"/>
      <c r="IO65" s="26"/>
      <c r="IP65" s="26"/>
      <c r="IQ65" s="26"/>
      <c r="IR65" s="26"/>
      <c r="IS65" s="26"/>
      <c r="IT65" s="26"/>
      <c r="IU65" s="26"/>
      <c r="IV65" s="26"/>
      <c r="IW65" s="26"/>
    </row>
    <row r="66" customFormat="false" ht="15.95" hidden="false" customHeight="true" outlineLevel="0" collapsed="false">
      <c r="A66" s="27" t="n">
        <f aca="false">+A65+1</f>
        <v>9</v>
      </c>
      <c r="B66" s="28" t="s">
        <v>49</v>
      </c>
      <c r="C66" s="27" t="n">
        <v>1078</v>
      </c>
      <c r="D66" s="29"/>
      <c r="E66" s="32" t="n">
        <v>1</v>
      </c>
      <c r="F66" s="32" t="n">
        <v>1</v>
      </c>
      <c r="G66" s="32" t="n">
        <v>1</v>
      </c>
      <c r="H66" s="32" t="n">
        <v>1</v>
      </c>
      <c r="I66" s="32" t="n">
        <v>1</v>
      </c>
      <c r="J66" s="32" t="n">
        <v>1</v>
      </c>
      <c r="K66" s="32" t="n">
        <v>1</v>
      </c>
      <c r="L66" s="32" t="n">
        <v>1</v>
      </c>
      <c r="M66" s="32" t="n">
        <v>1</v>
      </c>
      <c r="N66" s="32" t="n">
        <v>1</v>
      </c>
      <c r="O66" s="32" t="n">
        <v>1</v>
      </c>
      <c r="P66" s="32" t="n">
        <v>1</v>
      </c>
      <c r="Q66" s="32" t="n">
        <v>1</v>
      </c>
      <c r="R66" s="32" t="n">
        <v>1</v>
      </c>
      <c r="S66" s="32" t="n">
        <v>1</v>
      </c>
      <c r="T66" s="32" t="n">
        <v>1</v>
      </c>
      <c r="U66" s="32" t="n">
        <v>1</v>
      </c>
      <c r="V66" s="32" t="n">
        <v>1</v>
      </c>
      <c r="W66" s="32" t="n">
        <v>1</v>
      </c>
      <c r="X66" s="32" t="n">
        <v>1</v>
      </c>
      <c r="Y66" s="32" t="n">
        <v>1</v>
      </c>
      <c r="Z66" s="32" t="n">
        <v>1</v>
      </c>
      <c r="AA66" s="32" t="n">
        <v>1</v>
      </c>
      <c r="AB66" s="32" t="n">
        <v>1</v>
      </c>
      <c r="AC66" s="32" t="n">
        <v>1</v>
      </c>
      <c r="AD66" s="32" t="n">
        <v>1</v>
      </c>
      <c r="AE66" s="32" t="n">
        <v>1</v>
      </c>
      <c r="AF66" s="32" t="n">
        <v>1</v>
      </c>
      <c r="AG66" s="32" t="n">
        <v>1</v>
      </c>
      <c r="AH66" s="32" t="n">
        <v>1</v>
      </c>
      <c r="AI66" s="34" t="n">
        <v>1</v>
      </c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</row>
    <row r="67" customFormat="false" ht="15.95" hidden="false" customHeight="true" outlineLevel="0" collapsed="false">
      <c r="A67" s="27" t="n">
        <f aca="false">+A66+1</f>
        <v>10</v>
      </c>
      <c r="B67" s="28" t="s">
        <v>50</v>
      </c>
      <c r="C67" s="27" t="n">
        <v>1078</v>
      </c>
      <c r="D67" s="29"/>
      <c r="E67" s="32" t="n">
        <v>1</v>
      </c>
      <c r="F67" s="32" t="n">
        <v>1</v>
      </c>
      <c r="G67" s="32" t="n">
        <v>1</v>
      </c>
      <c r="H67" s="32" t="n">
        <v>1</v>
      </c>
      <c r="I67" s="32" t="n">
        <v>1</v>
      </c>
      <c r="J67" s="32" t="n">
        <v>1</v>
      </c>
      <c r="K67" s="32" t="n">
        <v>1</v>
      </c>
      <c r="L67" s="32" t="n">
        <v>1</v>
      </c>
      <c r="M67" s="32" t="n">
        <v>1</v>
      </c>
      <c r="N67" s="32" t="n">
        <v>1</v>
      </c>
      <c r="O67" s="32" t="n">
        <v>1</v>
      </c>
      <c r="P67" s="32" t="n">
        <v>1</v>
      </c>
      <c r="Q67" s="32" t="n">
        <v>1</v>
      </c>
      <c r="R67" s="32" t="n">
        <v>1</v>
      </c>
      <c r="S67" s="32" t="n">
        <v>1</v>
      </c>
      <c r="T67" s="32" t="n">
        <v>1</v>
      </c>
      <c r="U67" s="32" t="n">
        <v>1</v>
      </c>
      <c r="V67" s="32" t="n">
        <v>1</v>
      </c>
      <c r="W67" s="32" t="n">
        <v>1</v>
      </c>
      <c r="X67" s="32" t="n">
        <v>1</v>
      </c>
      <c r="Y67" s="32" t="n">
        <v>1</v>
      </c>
      <c r="Z67" s="32" t="n">
        <v>1</v>
      </c>
      <c r="AA67" s="32" t="n">
        <v>1</v>
      </c>
      <c r="AB67" s="32" t="n">
        <v>1</v>
      </c>
      <c r="AC67" s="32" t="n">
        <v>1</v>
      </c>
      <c r="AD67" s="32" t="n">
        <v>1</v>
      </c>
      <c r="AE67" s="32" t="n">
        <v>1</v>
      </c>
      <c r="AF67" s="32" t="n">
        <v>1</v>
      </c>
      <c r="AG67" s="32" t="n">
        <v>1</v>
      </c>
      <c r="AH67" s="32" t="n">
        <v>1</v>
      </c>
      <c r="AI67" s="34" t="n">
        <v>1</v>
      </c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</row>
    <row r="68" customFormat="false" ht="15.95" hidden="false" customHeight="true" outlineLevel="0" collapsed="false">
      <c r="A68" s="27" t="n">
        <f aca="false">+A67+1</f>
        <v>11</v>
      </c>
      <c r="B68" s="28" t="s">
        <v>51</v>
      </c>
      <c r="C68" s="27" t="n">
        <v>485</v>
      </c>
      <c r="D68" s="29"/>
      <c r="E68" s="32" t="n">
        <v>1</v>
      </c>
      <c r="F68" s="32" t="n">
        <v>1</v>
      </c>
      <c r="G68" s="32" t="n">
        <v>1</v>
      </c>
      <c r="H68" s="32" t="n">
        <v>1</v>
      </c>
      <c r="I68" s="32" t="n">
        <v>1</v>
      </c>
      <c r="J68" s="32" t="n">
        <v>1</v>
      </c>
      <c r="K68" s="32" t="n">
        <v>1</v>
      </c>
      <c r="L68" s="32" t="n">
        <v>1</v>
      </c>
      <c r="M68" s="32" t="n">
        <v>1</v>
      </c>
      <c r="N68" s="32" t="n">
        <v>1</v>
      </c>
      <c r="O68" s="32" t="n">
        <v>1</v>
      </c>
      <c r="P68" s="32" t="n">
        <v>1</v>
      </c>
      <c r="Q68" s="32" t="n">
        <v>1</v>
      </c>
      <c r="R68" s="32" t="n">
        <v>1</v>
      </c>
      <c r="S68" s="32" t="n">
        <v>1</v>
      </c>
      <c r="T68" s="32" t="n">
        <v>1</v>
      </c>
      <c r="U68" s="32" t="n">
        <v>1</v>
      </c>
      <c r="V68" s="32" t="n">
        <v>1</v>
      </c>
      <c r="W68" s="32" t="n">
        <v>1</v>
      </c>
      <c r="X68" s="32" t="n">
        <v>1</v>
      </c>
      <c r="Y68" s="32" t="n">
        <v>1</v>
      </c>
      <c r="Z68" s="32" t="n">
        <v>1</v>
      </c>
      <c r="AA68" s="32" t="n">
        <v>1</v>
      </c>
      <c r="AB68" s="32" t="n">
        <v>1</v>
      </c>
      <c r="AC68" s="32" t="n">
        <v>1</v>
      </c>
      <c r="AD68" s="32" t="n">
        <v>1</v>
      </c>
      <c r="AE68" s="32" t="n">
        <v>1</v>
      </c>
      <c r="AF68" s="32" t="n">
        <v>1</v>
      </c>
      <c r="AG68" s="32" t="n">
        <v>1</v>
      </c>
      <c r="AH68" s="32" t="n">
        <v>1</v>
      </c>
      <c r="AI68" s="34" t="n">
        <v>1</v>
      </c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</row>
    <row r="69" customFormat="false" ht="15.95" hidden="false" customHeight="true" outlineLevel="0" collapsed="false">
      <c r="A69" s="27" t="n">
        <f aca="false">+A68+1</f>
        <v>12</v>
      </c>
      <c r="B69" s="28" t="s">
        <v>52</v>
      </c>
      <c r="C69" s="27" t="n">
        <v>485</v>
      </c>
      <c r="D69" s="35"/>
      <c r="E69" s="32" t="n">
        <v>1</v>
      </c>
      <c r="F69" s="32" t="n">
        <v>1</v>
      </c>
      <c r="G69" s="32" t="n">
        <v>1</v>
      </c>
      <c r="H69" s="32" t="n">
        <v>1</v>
      </c>
      <c r="I69" s="32" t="n">
        <v>1</v>
      </c>
      <c r="J69" s="32" t="n">
        <v>1</v>
      </c>
      <c r="K69" s="32" t="n">
        <v>1</v>
      </c>
      <c r="L69" s="32" t="n">
        <v>1</v>
      </c>
      <c r="M69" s="32" t="n">
        <v>1</v>
      </c>
      <c r="N69" s="32" t="n">
        <v>1</v>
      </c>
      <c r="O69" s="32" t="n">
        <v>1</v>
      </c>
      <c r="P69" s="32" t="n">
        <v>1</v>
      </c>
      <c r="Q69" s="32" t="n">
        <v>1</v>
      </c>
      <c r="R69" s="32" t="n">
        <v>1</v>
      </c>
      <c r="S69" s="32" t="n">
        <v>1</v>
      </c>
      <c r="T69" s="32" t="n">
        <v>1</v>
      </c>
      <c r="U69" s="32" t="n">
        <v>1</v>
      </c>
      <c r="V69" s="32" t="n">
        <v>1</v>
      </c>
      <c r="W69" s="32" t="n">
        <v>1</v>
      </c>
      <c r="X69" s="32" t="n">
        <v>1</v>
      </c>
      <c r="Y69" s="32" t="n">
        <v>1</v>
      </c>
      <c r="Z69" s="32" t="n">
        <v>1</v>
      </c>
      <c r="AA69" s="32" t="n">
        <v>1</v>
      </c>
      <c r="AB69" s="32" t="n">
        <v>1</v>
      </c>
      <c r="AC69" s="32" t="n">
        <v>1</v>
      </c>
      <c r="AD69" s="32" t="n">
        <v>1</v>
      </c>
      <c r="AE69" s="32" t="n">
        <v>1</v>
      </c>
      <c r="AF69" s="32" t="n">
        <v>1</v>
      </c>
      <c r="AG69" s="32" t="n">
        <v>1</v>
      </c>
      <c r="AH69" s="32" t="n">
        <v>1</v>
      </c>
      <c r="AI69" s="34" t="n">
        <v>1</v>
      </c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</row>
    <row r="70" customFormat="false" ht="15.95" hidden="false" customHeight="true" outlineLevel="0" collapsed="false">
      <c r="A70" s="27" t="n">
        <f aca="false">+A69+1</f>
        <v>13</v>
      </c>
      <c r="B70" s="28" t="s">
        <v>53</v>
      </c>
      <c r="C70" s="27" t="n">
        <v>789</v>
      </c>
      <c r="D70" s="29"/>
      <c r="E70" s="32" t="n">
        <v>1</v>
      </c>
      <c r="F70" s="32" t="n">
        <v>1</v>
      </c>
      <c r="G70" s="32" t="n">
        <v>1</v>
      </c>
      <c r="H70" s="32" t="n">
        <v>1</v>
      </c>
      <c r="I70" s="32" t="n">
        <v>1</v>
      </c>
      <c r="J70" s="32" t="n">
        <v>1</v>
      </c>
      <c r="K70" s="32" t="n">
        <v>1</v>
      </c>
      <c r="L70" s="32" t="n">
        <v>1</v>
      </c>
      <c r="M70" s="32" t="n">
        <v>1</v>
      </c>
      <c r="N70" s="32" t="n">
        <v>1</v>
      </c>
      <c r="O70" s="32" t="n">
        <v>1</v>
      </c>
      <c r="P70" s="32" t="n">
        <v>1</v>
      </c>
      <c r="Q70" s="32" t="n">
        <v>1</v>
      </c>
      <c r="R70" s="32" t="n">
        <v>1</v>
      </c>
      <c r="S70" s="32" t="n">
        <v>1</v>
      </c>
      <c r="T70" s="32" t="n">
        <v>1</v>
      </c>
      <c r="U70" s="32" t="n">
        <v>1</v>
      </c>
      <c r="V70" s="32" t="n">
        <v>1</v>
      </c>
      <c r="W70" s="32" t="n">
        <v>1</v>
      </c>
      <c r="X70" s="32" t="n">
        <v>1</v>
      </c>
      <c r="Y70" s="32" t="n">
        <v>1</v>
      </c>
      <c r="Z70" s="32" t="n">
        <v>1</v>
      </c>
      <c r="AA70" s="32" t="n">
        <v>1</v>
      </c>
      <c r="AB70" s="32" t="n">
        <v>1</v>
      </c>
      <c r="AC70" s="32" t="n">
        <v>1</v>
      </c>
      <c r="AD70" s="32" t="n">
        <v>1</v>
      </c>
      <c r="AE70" s="32" t="n">
        <v>1</v>
      </c>
      <c r="AF70" s="32" t="n">
        <v>1</v>
      </c>
      <c r="AG70" s="32" t="n">
        <v>1</v>
      </c>
      <c r="AH70" s="32" t="n">
        <v>1</v>
      </c>
      <c r="AI70" s="34" t="n">
        <v>1</v>
      </c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</row>
    <row r="71" customFormat="false" ht="15.95" hidden="false" customHeight="true" outlineLevel="0" collapsed="false">
      <c r="A71" s="79" t="n">
        <f aca="false">+A70+1</f>
        <v>14</v>
      </c>
      <c r="B71" s="80" t="s">
        <v>54</v>
      </c>
      <c r="C71" s="79" t="n">
        <v>789</v>
      </c>
      <c r="D71" s="81" t="n">
        <v>0</v>
      </c>
      <c r="E71" s="51" t="n">
        <v>1</v>
      </c>
      <c r="F71" s="51" t="n">
        <v>1</v>
      </c>
      <c r="G71" s="51" t="n">
        <v>1</v>
      </c>
      <c r="H71" s="51" t="n">
        <v>1</v>
      </c>
      <c r="I71" s="51" t="n">
        <v>1</v>
      </c>
      <c r="J71" s="51" t="n">
        <v>1</v>
      </c>
      <c r="K71" s="51" t="n">
        <v>1</v>
      </c>
      <c r="L71" s="51" t="n">
        <v>1</v>
      </c>
      <c r="M71" s="51" t="n">
        <v>1</v>
      </c>
      <c r="N71" s="51" t="n">
        <v>1</v>
      </c>
      <c r="O71" s="51" t="n">
        <v>1</v>
      </c>
      <c r="P71" s="51" t="n">
        <v>1</v>
      </c>
      <c r="Q71" s="51" t="n">
        <v>1</v>
      </c>
      <c r="R71" s="51" t="n">
        <v>1</v>
      </c>
      <c r="S71" s="51" t="n">
        <v>1</v>
      </c>
      <c r="T71" s="51" t="n">
        <v>1</v>
      </c>
      <c r="U71" s="51" t="n">
        <v>1</v>
      </c>
      <c r="V71" s="51" t="n">
        <v>1</v>
      </c>
      <c r="W71" s="51" t="n">
        <v>1</v>
      </c>
      <c r="X71" s="51" t="n">
        <v>1</v>
      </c>
      <c r="Y71" s="51" t="n">
        <v>1</v>
      </c>
      <c r="Z71" s="51" t="n">
        <v>1</v>
      </c>
      <c r="AA71" s="51" t="n">
        <v>1</v>
      </c>
      <c r="AB71" s="51" t="n">
        <v>1</v>
      </c>
      <c r="AC71" s="51" t="n">
        <v>1</v>
      </c>
      <c r="AD71" s="51" t="n">
        <v>1</v>
      </c>
      <c r="AE71" s="51" t="n">
        <v>1</v>
      </c>
      <c r="AF71" s="51" t="n">
        <v>1</v>
      </c>
      <c r="AG71" s="51" t="n">
        <v>1</v>
      </c>
      <c r="AH71" s="51" t="n">
        <v>1</v>
      </c>
      <c r="AI71" s="52" t="n">
        <v>1</v>
      </c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</row>
    <row r="72" customFormat="false" ht="15.95" hidden="false" customHeight="true" outlineLevel="0" collapsed="false">
      <c r="A72" s="53"/>
      <c r="B72" s="54" t="s">
        <v>11</v>
      </c>
      <c r="C72" s="55"/>
      <c r="D72" s="56"/>
      <c r="E72" s="59" t="n">
        <f aca="false">(E58*$C58)+(E59*$C59)+(E60*$C60)+(E61*$C61)+(E62*$C62)+(E63*$C63)+(E64*$C64)+(E65*$C65)+(E66*$C66)+(E67*$C67)+(E68*$C68)+(E69*$C69)+(E70*$C70)+(E71*$C71)</f>
        <v>12154.88</v>
      </c>
      <c r="F72" s="59" t="n">
        <f aca="false">(F58*$C58)+(F59*$C59)+(F60*$C60)+(F61*$C61)+(F62*$C62)+(F63*$C63)+(F64*$C64)+(F65*$C65)+(F66*$C66)+(F67*$C67)+(F68*$C68)+(F69*$C69)+(F70*$C70)+(F71*$C71)</f>
        <v>12154.88</v>
      </c>
      <c r="G72" s="59" t="n">
        <f aca="false">(G58*$C58)+(G59*$C59)+(G60*$C60)+(G61*$C61)+(G62*$C62)+(G63*$C63)+(G64*$C64)+(G65*$C65)+(G66*$C66)+(G67*$C67)+(G68*$C68)+(G69*$C69)+(G70*$C70)+(G71*$C71)</f>
        <v>12154.88</v>
      </c>
      <c r="H72" s="59" t="n">
        <f aca="false">(H58*$C58)+(H59*$C59)+(H60*$C60)+(H61*$C61)+(H62*$C62)+(H63*$C63)+(H64*$C64)+(H65*$C65)+(H66*$C66)+(H67*$C67)+(H68*$C68)+(H69*$C69)+(H70*$C70)+(H71*$C71)</f>
        <v>12154.88</v>
      </c>
      <c r="I72" s="59" t="n">
        <f aca="false">(I58*$C58)+(I59*$C59)+(I60*$C60)+(I61*$C61)+(I62*$C62)+(I63*$C63)+(I64*$C64)+(I65*$C65)+(I66*$C66)+(I67*$C67)+(I68*$C68)+(I69*$C69)+(I70*$C70)+(I71*$C71)</f>
        <v>12154.88</v>
      </c>
      <c r="J72" s="59" t="n">
        <f aca="false">(J58*$C58)+(J59*$C59)+(J60*$C60)+(J61*$C61)+(J62*$C62)+(J63*$C63)+(J64*$C64)+(J65*$C65)+(J66*$C66)+(J67*$C67)+(J68*$C68)+(J69*$C69)+(J70*$C70)+(J71*$C71)</f>
        <v>12154.88</v>
      </c>
      <c r="K72" s="59" t="n">
        <f aca="false">(K58*$C58)+(K59*$C59)+(K60*$C60)+(K61*$C61)+(K62*$C62)+(K63*$C63)+(K64*$C64)+(K65*$C65)+(K66*$C66)+(K67*$C67)+(K68*$C68)+(K69*$C69)+(K70*$C70)+(K71*$C71)</f>
        <v>12154.88</v>
      </c>
      <c r="L72" s="59" t="n">
        <f aca="false">(L58*$C58)+(L59*$C59)+(L60*$C60)+(L61*$C61)+(L62*$C62)+(L63*$C63)+(L64*$C64)+(L65*$C65)+(L66*$C66)+(L67*$C67)+(L68*$C68)+(L69*$C69)+(L70*$C70)+(L71*$C71)</f>
        <v>12154.88</v>
      </c>
      <c r="M72" s="59" t="n">
        <f aca="false">(M58*$C58)+(M59*$C59)+(M60*$C60)+(M61*$C61)+(M62*$C62)+(M63*$C63)+(M64*$C64)+(M65*$C65)+(M66*$C66)+(M67*$C67)+(M68*$C68)+(M69*$C69)+(M70*$C70)+(M71*$C71)</f>
        <v>12154.88</v>
      </c>
      <c r="N72" s="59" t="n">
        <f aca="false">(N58*$C58)+(N59*$C59)+(N60*$C60)+(N61*$C61)+(N62*$C62)+(N63*$C63)+(N64*$C64)+(N65*$C65)+(N66*$C66)+(N67*$C67)+(N68*$C68)+(N69*$C69)+(N70*$C70)+(N71*$C71)</f>
        <v>12154.88</v>
      </c>
      <c r="O72" s="59" t="n">
        <f aca="false">(O58*$C58)+(O59*$C59)+(O60*$C60)+(O61*$C61)+(O62*$C62)+(O63*$C63)+(O64*$C64)+(O65*$C65)+(O66*$C66)+(O67*$C67)+(O68*$C68)+(O69*$C69)+(O70*$C70)+(O71*$C71)</f>
        <v>12154.88</v>
      </c>
      <c r="P72" s="59" t="n">
        <f aca="false">(P58*$C58)+(P59*$C59)+(P60*$C60)+(P61*$C61)+(P62*$C62)+(P63*$C63)+(P64*$C64)+(P65*$C65)+(P66*$C66)+(P67*$C67)+(P68*$C68)+(P69*$C69)+(P70*$C70)+(P71*$C71)</f>
        <v>12154.88</v>
      </c>
      <c r="Q72" s="59" t="n">
        <f aca="false">(Q58*$C58)+(Q59*$C59)+(Q60*$C60)+(Q61*$C61)+(Q62*$C62)+(Q63*$C63)+(Q64*$C64)+(Q65*$C65)+(Q66*$C66)+(Q67*$C67)+(Q68*$C68)+(Q69*$C69)+(Q70*$C70)+(Q71*$C71)</f>
        <v>12154.88</v>
      </c>
      <c r="R72" s="59" t="n">
        <f aca="false">(R58*$C58)+(R59*$C59)+(R60*$C60)+(R61*$C61)+(R62*$C62)+(R63*$C63)+(R64*$C64)+(R65*$C65)+(R66*$C66)+(R67*$C67)+(R68*$C68)+(R69*$C69)+(R70*$C70)+(R71*$C71)</f>
        <v>12154.88</v>
      </c>
      <c r="S72" s="59" t="n">
        <f aca="false">(S58*$C58)+(S59*$C59)+(S60*$C60)+(S61*$C61)+(S62*$C62)+(S63*$C63)+(S64*$C64)+(S65*$C65)+(S66*$C66)+(S67*$C67)+(S68*$C68)+(S69*$C69)+(S70*$C70)+(S71*$C71)</f>
        <v>12154.88</v>
      </c>
      <c r="T72" s="59" t="n">
        <f aca="false">(T58*$C58)+(T59*$C59)+(T60*$C60)+(T61*$C61)+(T62*$C62)+(T63*$C63)+(T64*$C64)+(T65*$C65)+(T66*$C66)+(T67*$C67)+(T68*$C68)+(T69*$C69)+(T70*$C70)+(T71*$C71)</f>
        <v>12154.88</v>
      </c>
      <c r="U72" s="59" t="n">
        <f aca="false">(U58*$C58)+(U59*$C59)+(U60*$C60)+(U61*$C61)+(U62*$C62)+(U63*$C63)+(U64*$C64)+(U65*$C65)+(U66*$C66)+(U67*$C67)+(U68*$C68)+(U69*$C69)+(U70*$C70)+(U71*$C71)</f>
        <v>12154.88</v>
      </c>
      <c r="V72" s="59" t="n">
        <f aca="false">(V58*$C58)+(V59*$C59)+(V60*$C60)+(V61*$C61)+(V62*$C62)+(V63*$C63)+(V64*$C64)+(V65*$C65)+(V66*$C66)+(V67*$C67)+(V68*$C68)+(V69*$C69)+(V70*$C70)+(V71*$C71)</f>
        <v>12154.88</v>
      </c>
      <c r="W72" s="59" t="n">
        <f aca="false">(W58*$C58)+(W59*$C59)+(W60*$C60)+(W61*$C61)+(W62*$C62)+(W63*$C63)+(W64*$C64)+(W65*$C65)+(W66*$C66)+(W67*$C67)+(W68*$C68)+(W69*$C69)+(W70*$C70)+(W71*$C71)</f>
        <v>12154.88</v>
      </c>
      <c r="X72" s="59" t="n">
        <f aca="false">(X58*$C58)+(X59*$C59)+(X60*$C60)+(X61*$C61)+(X62*$C62)+(X63*$C63)+(X64*$C64)+(X65*$C65)+(X66*$C66)+(X67*$C67)+(X68*$C68)+(X69*$C69)+(X70*$C70)+(X71*$C71)</f>
        <v>12154.88</v>
      </c>
      <c r="Y72" s="59" t="n">
        <f aca="false">(Y58*$C58)+(Y59*$C59)+(Y60*$C60)+(Y61*$C61)+(Y62*$C62)+(Y63*$C63)+(Y64*$C64)+(Y65*$C65)+(Y66*$C66)+(Y67*$C67)+(Y68*$C68)+(Y69*$C69)+(Y70*$C70)+(Y71*$C71)</f>
        <v>12154.88</v>
      </c>
      <c r="Z72" s="59" t="n">
        <f aca="false">(Z58*$C58)+(Z59*$C59)+(Z60*$C60)+(Z61*$C61)+(Z62*$C62)+(Z63*$C63)+(Z64*$C64)+(Z65*$C65)+(Z66*$C66)+(Z67*$C67)+(Z68*$C68)+(Z69*$C69)+(Z70*$C70)+(Z71*$C71)</f>
        <v>12154.88</v>
      </c>
      <c r="AA72" s="59" t="n">
        <f aca="false">(AA58*$C58)+(AA59*$C59)+(AA60*$C60)+(AA61*$C61)+(AA62*$C62)+(AA63*$C63)+(AA64*$C64)+(AA65*$C65)+(AA66*$C66)+(AA67*$C67)+(AA68*$C68)+(AA69*$C69)+(AA70*$C70)+(AA71*$C71)</f>
        <v>12154.88</v>
      </c>
      <c r="AB72" s="59" t="n">
        <f aca="false">(AB58*$C58)+(AB59*$C59)+(AB60*$C60)+(AB61*$C61)+(AB62*$C62)+(AB63*$C63)+(AB64*$C64)+(AB65*$C65)+(AB66*$C66)+(AB67*$C67)+(AB68*$C68)+(AB69*$C69)+(AB70*$C70)+(AB71*$C71)</f>
        <v>12154.88</v>
      </c>
      <c r="AC72" s="59" t="n">
        <f aca="false">(AC58*$C58)+(AC59*$C59)+(AC60*$C60)+(AC61*$C61)+(AC62*$C62)+(AC63*$C63)+(AC64*$C64)+(AC65*$C65)+(AC66*$C66)+(AC67*$C67)+(AC68*$C68)+(AC69*$C69)+(AC70*$C70)+(AC71*$C71)</f>
        <v>12154.88</v>
      </c>
      <c r="AD72" s="59" t="n">
        <f aca="false">(AD58*$C58)+(AD59*$C59)+(AD60*$C60)+(AD61*$C61)+(AD62*$C62)+(AD63*$C63)+(AD64*$C64)+(AD65*$C65)+(AD66*$C66)+(AD67*$C67)+(AD68*$C68)+(AD69*$C69)+(AD70*$C70)+(AD71*$C71)</f>
        <v>12154.88</v>
      </c>
      <c r="AE72" s="59" t="n">
        <f aca="false">(AE58*$C58)+(AE59*$C59)+(AE60*$C60)+(AE61*$C61)+(AE62*$C62)+(AE63*$C63)+(AE64*$C64)+(AE65*$C65)+(AE66*$C66)+(AE67*$C67)+(AE68*$C68)+(AE69*$C69)+(AE70*$C70)+(AE71*$C71)</f>
        <v>12154.88</v>
      </c>
      <c r="AF72" s="59" t="n">
        <f aca="false">(AF58*$C58)+(AF59*$C59)+(AF60*$C60)+(AF61*$C61)+(AF62*$C62)+(AF63*$C63)+(AF64*$C64)+(AF65*$C65)+(AF66*$C66)+(AF67*$C67)+(AF68*$C68)+(AF69*$C69)+(AF70*$C70)+(AF71*$C71)</f>
        <v>12154.88</v>
      </c>
      <c r="AG72" s="59" t="n">
        <f aca="false">(AG58*$C58)+(AG59*$C59)+(AG60*$C60)+(AG61*$C61)+(AG62*$C62)+(AG63*$C63)+(AG64*$C64)+(AG65*$C65)+(AG66*$C66)+(AG67*$C67)+(AG68*$C68)+(AG69*$C69)+(AG70*$C70)+(AG71*$C71)</f>
        <v>12154.88</v>
      </c>
      <c r="AH72" s="59" t="n">
        <f aca="false">(AH58*$C58)+(AH59*$C59)+(AH60*$C60)+(AH61*$C61)+(AH62*$C62)+(AH63*$C63)+(AH64*$C64)+(AH65*$C65)+(AH66*$C66)+(AH67*$C67)+(AH68*$C68)+(AH69*$C69)+(AH70*$C70)+(AH71*$C71)</f>
        <v>12154.88</v>
      </c>
      <c r="AI72" s="61" t="n">
        <f aca="false">(AI58*$C58)+(AI59*$C59)+(AI60*$C60)+(AI61*$C61)+(AI62*$C62)+(AI63*$C63)+(AI64*$C64)+(AI65*$C65)+(AI66*$C66)+(AI67*$C67)+(AI68*$C68)+(AI69*$C69)+(AI70*$C70)+(AI71*$C71)</f>
        <v>12154.88</v>
      </c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</row>
    <row r="73" customFormat="false" ht="15.95" hidden="false" customHeight="true" outlineLevel="0" collapsed="false">
      <c r="A73" s="62"/>
      <c r="B73" s="63" t="s">
        <v>12</v>
      </c>
      <c r="C73" s="64" t="n">
        <v>0.0284</v>
      </c>
      <c r="D73" s="65"/>
      <c r="E73" s="59" t="n">
        <f aca="false">E72*$C73</f>
        <v>345.198592</v>
      </c>
      <c r="F73" s="59" t="n">
        <f aca="false">F72*$C73</f>
        <v>345.198592</v>
      </c>
      <c r="G73" s="59" t="n">
        <f aca="false">G72*$C73</f>
        <v>345.198592</v>
      </c>
      <c r="H73" s="59" t="n">
        <f aca="false">H72*$C73</f>
        <v>345.198592</v>
      </c>
      <c r="I73" s="59" t="n">
        <f aca="false">I72*$C73</f>
        <v>345.198592</v>
      </c>
      <c r="J73" s="59" t="n">
        <f aca="false">J72*$C73</f>
        <v>345.198592</v>
      </c>
      <c r="K73" s="59" t="n">
        <f aca="false">K72*$C73</f>
        <v>345.198592</v>
      </c>
      <c r="L73" s="59" t="n">
        <f aca="false">L72*$C73</f>
        <v>345.198592</v>
      </c>
      <c r="M73" s="59" t="n">
        <f aca="false">M72*$C73</f>
        <v>345.198592</v>
      </c>
      <c r="N73" s="59" t="n">
        <f aca="false">N72*$C73</f>
        <v>345.198592</v>
      </c>
      <c r="O73" s="59" t="n">
        <f aca="false">O72*$C73</f>
        <v>345.198592</v>
      </c>
      <c r="P73" s="59" t="n">
        <f aca="false">P72*$C73</f>
        <v>345.198592</v>
      </c>
      <c r="Q73" s="59" t="n">
        <f aca="false">Q72*$C73</f>
        <v>345.198592</v>
      </c>
      <c r="R73" s="59" t="n">
        <f aca="false">R72*$C73</f>
        <v>345.198592</v>
      </c>
      <c r="S73" s="59" t="n">
        <f aca="false">S72*$C73</f>
        <v>345.198592</v>
      </c>
      <c r="T73" s="59" t="n">
        <f aca="false">T72*$C73</f>
        <v>345.198592</v>
      </c>
      <c r="U73" s="59" t="n">
        <f aca="false">U72*$C73</f>
        <v>345.198592</v>
      </c>
      <c r="V73" s="59" t="n">
        <f aca="false">V72*$C73</f>
        <v>345.198592</v>
      </c>
      <c r="W73" s="59" t="n">
        <f aca="false">W72*$C73</f>
        <v>345.198592</v>
      </c>
      <c r="X73" s="59" t="n">
        <f aca="false">X72*$C73</f>
        <v>345.198592</v>
      </c>
      <c r="Y73" s="59" t="n">
        <f aca="false">Y72*$C73</f>
        <v>345.198592</v>
      </c>
      <c r="Z73" s="59" t="n">
        <f aca="false">Z72*$C73</f>
        <v>345.198592</v>
      </c>
      <c r="AA73" s="59" t="n">
        <f aca="false">AA72*$C73</f>
        <v>345.198592</v>
      </c>
      <c r="AB73" s="59" t="n">
        <f aca="false">AB72*$C73</f>
        <v>345.198592</v>
      </c>
      <c r="AC73" s="59" t="n">
        <f aca="false">AC72*$C73</f>
        <v>345.198592</v>
      </c>
      <c r="AD73" s="59" t="n">
        <f aca="false">AD72*$C73</f>
        <v>345.198592</v>
      </c>
      <c r="AE73" s="59" t="n">
        <f aca="false">AE72*$C73</f>
        <v>345.198592</v>
      </c>
      <c r="AF73" s="59" t="n">
        <f aca="false">AF72*$C73</f>
        <v>345.198592</v>
      </c>
      <c r="AG73" s="59" t="n">
        <f aca="false">AG72*$C73</f>
        <v>345.198592</v>
      </c>
      <c r="AH73" s="59" t="n">
        <f aca="false">AH72*$C73</f>
        <v>345.198592</v>
      </c>
      <c r="AI73" s="61" t="n">
        <f aca="false">AI72*$C73</f>
        <v>345.198592</v>
      </c>
      <c r="AJ73" s="67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</row>
    <row r="74" customFormat="false" ht="15.95" hidden="false" customHeight="true" outlineLevel="0" collapsed="false">
      <c r="A74" s="62"/>
      <c r="B74" s="69" t="s">
        <v>13</v>
      </c>
      <c r="C74" s="70"/>
      <c r="D74" s="65"/>
      <c r="E74" s="73" t="n">
        <f aca="false">E72-E73</f>
        <v>11809.681408</v>
      </c>
      <c r="F74" s="73" t="n">
        <f aca="false">F72-F73</f>
        <v>11809.681408</v>
      </c>
      <c r="G74" s="73" t="n">
        <f aca="false">G72-G73</f>
        <v>11809.681408</v>
      </c>
      <c r="H74" s="73" t="n">
        <f aca="false">H72-H73</f>
        <v>11809.681408</v>
      </c>
      <c r="I74" s="73" t="n">
        <f aca="false">I72-I73</f>
        <v>11809.681408</v>
      </c>
      <c r="J74" s="73" t="n">
        <f aca="false">J72-J73</f>
        <v>11809.681408</v>
      </c>
      <c r="K74" s="73" t="n">
        <f aca="false">K72-K73</f>
        <v>11809.681408</v>
      </c>
      <c r="L74" s="73" t="n">
        <f aca="false">L72-L73</f>
        <v>11809.681408</v>
      </c>
      <c r="M74" s="73" t="n">
        <f aca="false">M72-M73</f>
        <v>11809.681408</v>
      </c>
      <c r="N74" s="73" t="n">
        <f aca="false">N72-N73</f>
        <v>11809.681408</v>
      </c>
      <c r="O74" s="73" t="n">
        <f aca="false">O72-O73</f>
        <v>11809.681408</v>
      </c>
      <c r="P74" s="73" t="n">
        <f aca="false">P72-P73</f>
        <v>11809.681408</v>
      </c>
      <c r="Q74" s="73" t="n">
        <f aca="false">Q72-Q73</f>
        <v>11809.681408</v>
      </c>
      <c r="R74" s="73" t="n">
        <f aca="false">R72-R73</f>
        <v>11809.681408</v>
      </c>
      <c r="S74" s="73" t="n">
        <f aca="false">S72-S73</f>
        <v>11809.681408</v>
      </c>
      <c r="T74" s="73" t="n">
        <f aca="false">T72-T73</f>
        <v>11809.681408</v>
      </c>
      <c r="U74" s="73" t="n">
        <f aca="false">U72-U73</f>
        <v>11809.681408</v>
      </c>
      <c r="V74" s="73" t="n">
        <f aca="false">V72-V73</f>
        <v>11809.681408</v>
      </c>
      <c r="W74" s="73" t="n">
        <f aca="false">W72-W73</f>
        <v>11809.681408</v>
      </c>
      <c r="X74" s="73" t="n">
        <f aca="false">X72-X73</f>
        <v>11809.681408</v>
      </c>
      <c r="Y74" s="73" t="n">
        <f aca="false">Y72-Y73</f>
        <v>11809.681408</v>
      </c>
      <c r="Z74" s="73" t="n">
        <f aca="false">Z72-Z73</f>
        <v>11809.681408</v>
      </c>
      <c r="AA74" s="73" t="n">
        <f aca="false">AA72-AA73</f>
        <v>11809.681408</v>
      </c>
      <c r="AB74" s="73" t="n">
        <f aca="false">AB72-AB73</f>
        <v>11809.681408</v>
      </c>
      <c r="AC74" s="73" t="n">
        <f aca="false">AC72-AC73</f>
        <v>11809.681408</v>
      </c>
      <c r="AD74" s="73" t="n">
        <f aca="false">AD72-AD73</f>
        <v>11809.681408</v>
      </c>
      <c r="AE74" s="73" t="n">
        <f aca="false">AE72-AE73</f>
        <v>11809.681408</v>
      </c>
      <c r="AF74" s="73" t="n">
        <f aca="false">AF72-AF73</f>
        <v>11809.681408</v>
      </c>
      <c r="AG74" s="73" t="n">
        <f aca="false">AG72-AG73</f>
        <v>11809.681408</v>
      </c>
      <c r="AH74" s="73" t="n">
        <f aca="false">AH72-AH73</f>
        <v>11809.681408</v>
      </c>
      <c r="AI74" s="75" t="n">
        <f aca="false">AI72-AI73</f>
        <v>11809.681408</v>
      </c>
      <c r="AJ74" s="67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</row>
    <row r="75" customFormat="false" ht="15.95" hidden="false" customHeight="true" outlineLevel="0" collapsed="false">
      <c r="A75" s="18"/>
      <c r="B75" s="76" t="s">
        <v>14</v>
      </c>
      <c r="C75" s="77" t="n">
        <f aca="false">SUM(C58:C71)</f>
        <v>12175</v>
      </c>
      <c r="D75" s="20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5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</row>
    <row r="76" customFormat="false" ht="15.95" hidden="false" customHeight="true" outlineLevel="0" collapsed="false">
      <c r="A76" s="18"/>
      <c r="B76" s="78"/>
      <c r="C76" s="18" t="n">
        <f aca="false">SUM(E74:AI74)/31</f>
        <v>11809.681408</v>
      </c>
      <c r="D76" s="20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5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</row>
    <row r="77" customFormat="false" ht="15.95" hidden="false" customHeight="true" outlineLevel="0" collapsed="false">
      <c r="A77" s="18"/>
      <c r="B77" s="19" t="s">
        <v>55</v>
      </c>
      <c r="C77" s="18"/>
      <c r="D77" s="20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5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</row>
    <row r="78" customFormat="false" ht="15.95" hidden="false" customHeight="true" outlineLevel="0" collapsed="false">
      <c r="A78" s="27" t="n">
        <v>1</v>
      </c>
      <c r="B78" s="28" t="s">
        <v>56</v>
      </c>
      <c r="C78" s="27" t="n">
        <v>764</v>
      </c>
      <c r="D78" s="29"/>
      <c r="E78" s="32" t="n">
        <v>1</v>
      </c>
      <c r="F78" s="32" t="n">
        <v>1</v>
      </c>
      <c r="G78" s="32" t="n">
        <v>1</v>
      </c>
      <c r="H78" s="32" t="n">
        <v>1</v>
      </c>
      <c r="I78" s="32" t="n">
        <v>1</v>
      </c>
      <c r="J78" s="32" t="n">
        <v>1</v>
      </c>
      <c r="K78" s="32" t="n">
        <v>1</v>
      </c>
      <c r="L78" s="32" t="n">
        <v>1</v>
      </c>
      <c r="M78" s="32" t="n">
        <v>1</v>
      </c>
      <c r="N78" s="32" t="n">
        <v>1</v>
      </c>
      <c r="O78" s="32" t="n">
        <v>1</v>
      </c>
      <c r="P78" s="32" t="n">
        <v>1</v>
      </c>
      <c r="Q78" s="32" t="n">
        <v>1</v>
      </c>
      <c r="R78" s="32" t="n">
        <v>1</v>
      </c>
      <c r="S78" s="32" t="n">
        <v>1</v>
      </c>
      <c r="T78" s="32" t="n">
        <v>1</v>
      </c>
      <c r="U78" s="32" t="n">
        <v>1</v>
      </c>
      <c r="V78" s="32" t="n">
        <v>1</v>
      </c>
      <c r="W78" s="32" t="n">
        <v>1</v>
      </c>
      <c r="X78" s="32" t="n">
        <v>1</v>
      </c>
      <c r="Y78" s="32" t="n">
        <v>1</v>
      </c>
      <c r="Z78" s="32" t="n">
        <v>1</v>
      </c>
      <c r="AA78" s="32" t="n">
        <v>1</v>
      </c>
      <c r="AB78" s="32" t="n">
        <v>1</v>
      </c>
      <c r="AC78" s="32" t="n">
        <v>1</v>
      </c>
      <c r="AD78" s="32" t="n">
        <v>1</v>
      </c>
      <c r="AE78" s="32" t="n">
        <v>1</v>
      </c>
      <c r="AF78" s="32" t="n">
        <v>1</v>
      </c>
      <c r="AG78" s="32" t="n">
        <v>1</v>
      </c>
      <c r="AH78" s="32" t="n">
        <v>1</v>
      </c>
      <c r="AI78" s="34" t="n">
        <v>1</v>
      </c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</row>
    <row r="79" customFormat="false" ht="15.95" hidden="false" customHeight="true" outlineLevel="0" collapsed="false">
      <c r="A79" s="27" t="n">
        <f aca="false">+A78+1</f>
        <v>2</v>
      </c>
      <c r="B79" s="28" t="s">
        <v>57</v>
      </c>
      <c r="C79" s="27" t="n">
        <v>538</v>
      </c>
      <c r="D79" s="29"/>
      <c r="E79" s="32" t="n">
        <v>1</v>
      </c>
      <c r="F79" s="32" t="n">
        <v>1</v>
      </c>
      <c r="G79" s="32" t="n">
        <v>1</v>
      </c>
      <c r="H79" s="32" t="n">
        <v>1</v>
      </c>
      <c r="I79" s="32" t="n">
        <v>1</v>
      </c>
      <c r="J79" s="32" t="n">
        <v>1</v>
      </c>
      <c r="K79" s="32" t="n">
        <v>1</v>
      </c>
      <c r="L79" s="32" t="n">
        <v>1</v>
      </c>
      <c r="M79" s="32" t="n">
        <v>1</v>
      </c>
      <c r="N79" s="32" t="n">
        <v>1</v>
      </c>
      <c r="O79" s="32" t="n">
        <v>1</v>
      </c>
      <c r="P79" s="32" t="n">
        <v>1</v>
      </c>
      <c r="Q79" s="32" t="n">
        <v>1</v>
      </c>
      <c r="R79" s="32" t="n">
        <v>1</v>
      </c>
      <c r="S79" s="32" t="n">
        <v>1</v>
      </c>
      <c r="T79" s="32" t="n">
        <v>1</v>
      </c>
      <c r="U79" s="32" t="n">
        <v>1</v>
      </c>
      <c r="V79" s="32" t="n">
        <v>1</v>
      </c>
      <c r="W79" s="32" t="n">
        <v>1</v>
      </c>
      <c r="X79" s="32" t="n">
        <v>1</v>
      </c>
      <c r="Y79" s="32" t="n">
        <v>1</v>
      </c>
      <c r="Z79" s="32" t="n">
        <v>1</v>
      </c>
      <c r="AA79" s="32" t="n">
        <v>1</v>
      </c>
      <c r="AB79" s="32" t="n">
        <v>1</v>
      </c>
      <c r="AC79" s="32" t="n">
        <v>1</v>
      </c>
      <c r="AD79" s="32" t="n">
        <v>1</v>
      </c>
      <c r="AE79" s="32" t="n">
        <v>1</v>
      </c>
      <c r="AF79" s="32" t="n">
        <v>1</v>
      </c>
      <c r="AG79" s="32" t="n">
        <v>1</v>
      </c>
      <c r="AH79" s="32" t="n">
        <v>1</v>
      </c>
      <c r="AI79" s="34" t="n">
        <v>1</v>
      </c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</row>
    <row r="80" customFormat="false" ht="15.95" hidden="false" customHeight="true" outlineLevel="0" collapsed="false">
      <c r="A80" s="27" t="n">
        <f aca="false">+A79+1</f>
        <v>3</v>
      </c>
      <c r="B80" s="28" t="s">
        <v>58</v>
      </c>
      <c r="C80" s="27" t="n">
        <v>478</v>
      </c>
      <c r="D80" s="29"/>
      <c r="E80" s="32" t="n">
        <v>1</v>
      </c>
      <c r="F80" s="32" t="n">
        <v>1</v>
      </c>
      <c r="G80" s="32" t="n">
        <v>1</v>
      </c>
      <c r="H80" s="32" t="n">
        <v>1</v>
      </c>
      <c r="I80" s="32" t="n">
        <v>1</v>
      </c>
      <c r="J80" s="32" t="n">
        <v>1</v>
      </c>
      <c r="K80" s="32" t="n">
        <v>1</v>
      </c>
      <c r="L80" s="32" t="n">
        <v>1</v>
      </c>
      <c r="M80" s="32" t="n">
        <v>1</v>
      </c>
      <c r="N80" s="32" t="n">
        <v>1</v>
      </c>
      <c r="O80" s="32" t="n">
        <v>1</v>
      </c>
      <c r="P80" s="32" t="n">
        <v>1</v>
      </c>
      <c r="Q80" s="32" t="n">
        <v>1</v>
      </c>
      <c r="R80" s="32" t="n">
        <v>1</v>
      </c>
      <c r="S80" s="32" t="n">
        <v>1</v>
      </c>
      <c r="T80" s="32" t="n">
        <v>1</v>
      </c>
      <c r="U80" s="32" t="n">
        <v>1</v>
      </c>
      <c r="V80" s="32" t="n">
        <v>1</v>
      </c>
      <c r="W80" s="32" t="n">
        <v>1</v>
      </c>
      <c r="X80" s="32" t="n">
        <v>1</v>
      </c>
      <c r="Y80" s="32" t="n">
        <v>1</v>
      </c>
      <c r="Z80" s="32" t="n">
        <v>1</v>
      </c>
      <c r="AA80" s="32" t="n">
        <v>1</v>
      </c>
      <c r="AB80" s="32" t="n">
        <v>1</v>
      </c>
      <c r="AC80" s="32" t="n">
        <v>1</v>
      </c>
      <c r="AD80" s="32" t="n">
        <v>1</v>
      </c>
      <c r="AE80" s="32" t="n">
        <v>1</v>
      </c>
      <c r="AF80" s="32" t="n">
        <v>1</v>
      </c>
      <c r="AG80" s="32" t="n">
        <v>1</v>
      </c>
      <c r="AH80" s="32" t="n">
        <v>1</v>
      </c>
      <c r="AI80" s="34" t="n">
        <v>1</v>
      </c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</row>
    <row r="81" customFormat="false" ht="15.95" hidden="false" customHeight="true" outlineLevel="0" collapsed="false">
      <c r="A81" s="27" t="n">
        <f aca="false">+A80+1</f>
        <v>4</v>
      </c>
      <c r="B81" s="28" t="s">
        <v>59</v>
      </c>
      <c r="C81" s="27" t="n">
        <v>600</v>
      </c>
      <c r="D81" s="29"/>
      <c r="E81" s="32" t="n">
        <v>1</v>
      </c>
      <c r="F81" s="32" t="n">
        <v>1</v>
      </c>
      <c r="G81" s="32" t="n">
        <v>1</v>
      </c>
      <c r="H81" s="32" t="n">
        <v>1</v>
      </c>
      <c r="I81" s="32" t="n">
        <v>1</v>
      </c>
      <c r="J81" s="32" t="n">
        <v>1</v>
      </c>
      <c r="K81" s="32" t="n">
        <v>1</v>
      </c>
      <c r="L81" s="32" t="n">
        <v>1</v>
      </c>
      <c r="M81" s="32" t="n">
        <v>1</v>
      </c>
      <c r="N81" s="32" t="n">
        <v>1</v>
      </c>
      <c r="O81" s="32" t="n">
        <v>1</v>
      </c>
      <c r="P81" s="32" t="n">
        <v>1</v>
      </c>
      <c r="Q81" s="32" t="n">
        <v>1</v>
      </c>
      <c r="R81" s="32" t="n">
        <v>1</v>
      </c>
      <c r="S81" s="32" t="n">
        <v>1</v>
      </c>
      <c r="T81" s="32" t="n">
        <v>1</v>
      </c>
      <c r="U81" s="32" t="n">
        <v>1</v>
      </c>
      <c r="V81" s="32" t="n">
        <v>1</v>
      </c>
      <c r="W81" s="32" t="n">
        <v>1</v>
      </c>
      <c r="X81" s="32" t="n">
        <v>1</v>
      </c>
      <c r="Y81" s="32" t="n">
        <v>1</v>
      </c>
      <c r="Z81" s="32" t="n">
        <v>1</v>
      </c>
      <c r="AA81" s="32" t="n">
        <v>1</v>
      </c>
      <c r="AB81" s="32" t="n">
        <v>1</v>
      </c>
      <c r="AC81" s="32" t="n">
        <v>1</v>
      </c>
      <c r="AD81" s="32" t="n">
        <v>1</v>
      </c>
      <c r="AE81" s="32" t="n">
        <v>1</v>
      </c>
      <c r="AF81" s="32" t="n">
        <v>1</v>
      </c>
      <c r="AG81" s="32" t="n">
        <v>1</v>
      </c>
      <c r="AH81" s="32" t="n">
        <v>1</v>
      </c>
      <c r="AI81" s="34" t="n">
        <v>1</v>
      </c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</row>
    <row r="82" customFormat="false" ht="15.95" hidden="false" customHeight="true" outlineLevel="0" collapsed="false">
      <c r="A82" s="27" t="n">
        <f aca="false">+A81+1</f>
        <v>5</v>
      </c>
      <c r="B82" s="28" t="s">
        <v>60</v>
      </c>
      <c r="C82" s="27" t="n">
        <v>540</v>
      </c>
      <c r="D82" s="29"/>
      <c r="E82" s="32" t="n">
        <v>1</v>
      </c>
      <c r="F82" s="32" t="n">
        <v>1</v>
      </c>
      <c r="G82" s="32" t="n">
        <v>1</v>
      </c>
      <c r="H82" s="32" t="n">
        <v>1</v>
      </c>
      <c r="I82" s="32" t="n">
        <v>1</v>
      </c>
      <c r="J82" s="32" t="n">
        <v>1</v>
      </c>
      <c r="K82" s="32" t="n">
        <v>1</v>
      </c>
      <c r="L82" s="32" t="n">
        <v>1</v>
      </c>
      <c r="M82" s="32" t="n">
        <v>1</v>
      </c>
      <c r="N82" s="32" t="n">
        <v>1</v>
      </c>
      <c r="O82" s="32" t="n">
        <v>1</v>
      </c>
      <c r="P82" s="32" t="n">
        <v>1</v>
      </c>
      <c r="Q82" s="32" t="n">
        <v>1</v>
      </c>
      <c r="R82" s="32" t="n">
        <v>1</v>
      </c>
      <c r="S82" s="32" t="n">
        <v>1</v>
      </c>
      <c r="T82" s="32" t="n">
        <v>1</v>
      </c>
      <c r="U82" s="32" t="n">
        <v>1</v>
      </c>
      <c r="V82" s="32" t="n">
        <v>1</v>
      </c>
      <c r="W82" s="32" t="n">
        <v>1</v>
      </c>
      <c r="X82" s="32" t="n">
        <v>1</v>
      </c>
      <c r="Y82" s="32" t="n">
        <v>1</v>
      </c>
      <c r="Z82" s="32" t="n">
        <v>1</v>
      </c>
      <c r="AA82" s="32" t="n">
        <v>1</v>
      </c>
      <c r="AB82" s="32" t="n">
        <v>1</v>
      </c>
      <c r="AC82" s="32" t="n">
        <v>1</v>
      </c>
      <c r="AD82" s="32" t="n">
        <v>1</v>
      </c>
      <c r="AE82" s="32" t="n">
        <v>1</v>
      </c>
      <c r="AF82" s="32" t="n">
        <v>1</v>
      </c>
      <c r="AG82" s="32" t="n">
        <v>1</v>
      </c>
      <c r="AH82" s="32" t="n">
        <v>1</v>
      </c>
      <c r="AI82" s="34" t="n">
        <v>1</v>
      </c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</row>
    <row r="83" customFormat="false" ht="15.95" hidden="false" customHeight="true" outlineLevel="0" collapsed="false">
      <c r="A83" s="79" t="n">
        <f aca="false">+A82+1</f>
        <v>6</v>
      </c>
      <c r="B83" s="80" t="s">
        <v>61</v>
      </c>
      <c r="C83" s="79" t="n">
        <v>540</v>
      </c>
      <c r="D83" s="81"/>
      <c r="E83" s="51" t="n">
        <v>1</v>
      </c>
      <c r="F83" s="51" t="n">
        <v>1</v>
      </c>
      <c r="G83" s="51" t="n">
        <v>1</v>
      </c>
      <c r="H83" s="51" t="n">
        <v>1</v>
      </c>
      <c r="I83" s="51" t="n">
        <v>1</v>
      </c>
      <c r="J83" s="51" t="n">
        <v>1</v>
      </c>
      <c r="K83" s="82" t="n">
        <v>1</v>
      </c>
      <c r="L83" s="82" t="n">
        <v>1</v>
      </c>
      <c r="M83" s="82" t="n">
        <v>1</v>
      </c>
      <c r="N83" s="82" t="n">
        <v>1</v>
      </c>
      <c r="O83" s="82" t="n">
        <v>1</v>
      </c>
      <c r="P83" s="82" t="n">
        <v>1</v>
      </c>
      <c r="Q83" s="82" t="n">
        <v>1</v>
      </c>
      <c r="R83" s="82" t="n">
        <v>1</v>
      </c>
      <c r="S83" s="82" t="n">
        <v>1</v>
      </c>
      <c r="T83" s="82" t="n">
        <v>1</v>
      </c>
      <c r="U83" s="82" t="n">
        <v>1</v>
      </c>
      <c r="V83" s="82" t="n">
        <v>1</v>
      </c>
      <c r="W83" s="82" t="n">
        <v>1</v>
      </c>
      <c r="X83" s="82" t="n">
        <v>1</v>
      </c>
      <c r="Y83" s="82" t="n">
        <v>1</v>
      </c>
      <c r="Z83" s="82" t="n">
        <v>1</v>
      </c>
      <c r="AA83" s="82" t="n">
        <v>1</v>
      </c>
      <c r="AB83" s="82" t="n">
        <v>1</v>
      </c>
      <c r="AC83" s="82" t="n">
        <v>1</v>
      </c>
      <c r="AD83" s="82" t="n">
        <v>1</v>
      </c>
      <c r="AE83" s="82" t="n">
        <v>1</v>
      </c>
      <c r="AF83" s="82" t="n">
        <v>1</v>
      </c>
      <c r="AG83" s="82" t="n">
        <v>1</v>
      </c>
      <c r="AH83" s="82" t="n">
        <v>1</v>
      </c>
      <c r="AI83" s="52" t="n">
        <v>1</v>
      </c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</row>
    <row r="84" customFormat="false" ht="15.95" hidden="false" customHeight="true" outlineLevel="0" collapsed="false">
      <c r="A84" s="53"/>
      <c r="B84" s="54" t="s">
        <v>11</v>
      </c>
      <c r="C84" s="55"/>
      <c r="D84" s="56"/>
      <c r="E84" s="59" t="n">
        <f aca="false">(E78*$C78)+(E79*$C79)+(E80*$C80)+(E81*$C81)+(E82*$C82)+(E83*$C83)</f>
        <v>3460</v>
      </c>
      <c r="F84" s="59" t="n">
        <f aca="false">(F78*$C78)+(F79*$C79)+(F80*$C80)+(F81*$C81)+(F82*$C82)+(F83*$C83)</f>
        <v>3460</v>
      </c>
      <c r="G84" s="59" t="n">
        <f aca="false">(G78*$C78)+(G79*$C79)+(G80*$C80)+(G81*$C81)+(G82*$C82)+(G83*$C83)</f>
        <v>3460</v>
      </c>
      <c r="H84" s="59" t="n">
        <f aca="false">(H78*$C78)+(H79*$C79)+(H80*$C80)+(H81*$C81)+(H82*$C82)+(H83*$C83)</f>
        <v>3460</v>
      </c>
      <c r="I84" s="59" t="n">
        <f aca="false">(I78*$C78)+(I79*$C79)+(I80*$C80)+(I81*$C81)+(I82*$C82)+(I83*$C83)</f>
        <v>3460</v>
      </c>
      <c r="J84" s="59" t="n">
        <f aca="false">(J78*$C78)+(J79*$C79)+(J80*$C80)+(J81*$C81)+(J82*$C82)+(J83*$C83)</f>
        <v>3460</v>
      </c>
      <c r="K84" s="59" t="n">
        <f aca="false">(K78*$C78)+(K79*$C79)+(K80*$C80)+(K81*$C81)+(K82*$C82)+(K83*$C83)</f>
        <v>3460</v>
      </c>
      <c r="L84" s="59" t="n">
        <f aca="false">(L78*$C78)+(L79*$C79)+(L80*$C80)+(L81*$C81)+(L82*$C82)+(L83*$C83)</f>
        <v>3460</v>
      </c>
      <c r="M84" s="59" t="n">
        <f aca="false">(M78*$C78)+(M79*$C79)+(M80*$C80)+(M81*$C81)+(M82*$C82)+(M83*$C83)</f>
        <v>3460</v>
      </c>
      <c r="N84" s="59" t="n">
        <f aca="false">(N78*$C78)+(N79*$C79)+(N80*$C80)+(N81*$C81)+(N82*$C82)+(N83*$C83)</f>
        <v>3460</v>
      </c>
      <c r="O84" s="59" t="n">
        <f aca="false">(O78*$C78)+(O79*$C79)+(O80*$C80)+(O81*$C81)+(O82*$C82)+(O83*$C83)</f>
        <v>3460</v>
      </c>
      <c r="P84" s="59" t="n">
        <f aca="false">(P78*$C78)+(P79*$C79)+(P80*$C80)+(P81*$C81)+(P82*$C82)+(P83*$C83)</f>
        <v>3460</v>
      </c>
      <c r="Q84" s="59" t="n">
        <f aca="false">(Q78*$C78)+(Q79*$C79)+(Q80*$C80)+(Q81*$C81)+(Q82*$C82)+(Q83*$C83)</f>
        <v>3460</v>
      </c>
      <c r="R84" s="59" t="n">
        <f aca="false">(R78*$C78)+(R79*$C79)+(R80*$C80)+(R81*$C81)+(R82*$C82)+(R83*$C83)</f>
        <v>3460</v>
      </c>
      <c r="S84" s="59" t="n">
        <f aca="false">(S78*$C78)+(S79*$C79)+(S80*$C80)+(S81*$C81)+(S82*$C82)+(S83*$C83)</f>
        <v>3460</v>
      </c>
      <c r="T84" s="59" t="n">
        <f aca="false">(T78*$C78)+(T79*$C79)+(T80*$C80)+(T81*$C81)+(T82*$C82)+(T83*$C83)</f>
        <v>3460</v>
      </c>
      <c r="U84" s="59" t="n">
        <f aca="false">(U78*$C78)+(U79*$C79)+(U80*$C80)+(U81*$C81)+(U82*$C82)+(U83*$C83)</f>
        <v>3460</v>
      </c>
      <c r="V84" s="59" t="n">
        <f aca="false">(V78*$C78)+(V79*$C79)+(V80*$C80)+(V81*$C81)+(V82*$C82)+(V83*$C83)</f>
        <v>3460</v>
      </c>
      <c r="W84" s="59" t="n">
        <f aca="false">(W78*$C78)+(W79*$C79)+(W80*$C80)+(W81*$C81)+(W82*$C82)+(W83*$C83)</f>
        <v>3460</v>
      </c>
      <c r="X84" s="59" t="n">
        <f aca="false">(X78*$C78)+(X79*$C79)+(X80*$C80)+(X81*$C81)+(X82*$C82)+(X83*$C83)</f>
        <v>3460</v>
      </c>
      <c r="Y84" s="59" t="n">
        <f aca="false">(Y78*$C78)+(Y79*$C79)+(Y80*$C80)+(Y81*$C81)+(Y82*$C82)+(Y83*$C83)</f>
        <v>3460</v>
      </c>
      <c r="Z84" s="59" t="n">
        <f aca="false">(Z78*$C78)+(Z79*$C79)+(Z80*$C80)+(Z81*$C81)+(Z82*$C82)+(Z83*$C83)</f>
        <v>3460</v>
      </c>
      <c r="AA84" s="59" t="n">
        <f aca="false">(AA78*$C78)+(AA79*$C79)+(AA80*$C80)+(AA81*$C81)+(AA82*$C82)+(AA83*$C83)</f>
        <v>3460</v>
      </c>
      <c r="AB84" s="59" t="n">
        <f aca="false">(AB78*$C78)+(AB79*$C79)+(AB80*$C80)+(AB81*$C81)+(AB82*$C82)+(AB83*$C83)</f>
        <v>3460</v>
      </c>
      <c r="AC84" s="59" t="n">
        <f aca="false">(AC78*$C78)+(AC79*$C79)+(AC80*$C80)+(AC81*$C81)+(AC82*$C82)+(AC83*$C83)</f>
        <v>3460</v>
      </c>
      <c r="AD84" s="59" t="n">
        <f aca="false">(AD78*$C78)+(AD79*$C79)+(AD80*$C80)+(AD81*$C81)+(AD82*$C82)+(AD83*$C83)</f>
        <v>3460</v>
      </c>
      <c r="AE84" s="59" t="n">
        <f aca="false">(AE78*$C78)+(AE79*$C79)+(AE80*$C80)+(AE81*$C81)+(AE82*$C82)+(AE83*$C83)</f>
        <v>3460</v>
      </c>
      <c r="AF84" s="59" t="n">
        <f aca="false">(AF78*$C78)+(AF79*$C79)+(AF80*$C80)+(AF81*$C81)+(AF82*$C82)+(AF83*$C83)</f>
        <v>3460</v>
      </c>
      <c r="AG84" s="59" t="n">
        <f aca="false">(AG78*$C78)+(AG79*$C79)+(AG80*$C80)+(AG81*$C81)+(AG82*$C82)+(AG83*$C83)</f>
        <v>3460</v>
      </c>
      <c r="AH84" s="59" t="n">
        <f aca="false">(AH78*$C78)+(AH79*$C79)+(AH80*$C80)+(AH81*$C81)+(AH82*$C82)+(AH83*$C83)</f>
        <v>3460</v>
      </c>
      <c r="AI84" s="61" t="n">
        <f aca="false">(AI78*$C78)+(AI79*$C79)+(AI80*$C80)+(AI81*$C81)+(AI82*$C82)+(AI83*$C83)</f>
        <v>3460</v>
      </c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</row>
    <row r="85" customFormat="false" ht="15.95" hidden="false" customHeight="true" outlineLevel="0" collapsed="false">
      <c r="A85" s="62"/>
      <c r="B85" s="63" t="s">
        <v>12</v>
      </c>
      <c r="C85" s="64" t="n">
        <v>0.0237</v>
      </c>
      <c r="D85" s="65"/>
      <c r="E85" s="59" t="n">
        <f aca="false">E84*$C85</f>
        <v>82.002</v>
      </c>
      <c r="F85" s="59" t="n">
        <f aca="false">F84*$C85</f>
        <v>82.002</v>
      </c>
      <c r="G85" s="59" t="n">
        <f aca="false">G84*$C85</f>
        <v>82.002</v>
      </c>
      <c r="H85" s="59" t="n">
        <f aca="false">H84*$C85</f>
        <v>82.002</v>
      </c>
      <c r="I85" s="59" t="n">
        <f aca="false">I84*$C85</f>
        <v>82.002</v>
      </c>
      <c r="J85" s="59" t="n">
        <f aca="false">J84*$C85</f>
        <v>82.002</v>
      </c>
      <c r="K85" s="59" t="n">
        <f aca="false">K84*$C85</f>
        <v>82.002</v>
      </c>
      <c r="L85" s="59" t="n">
        <f aca="false">L84*$C85</f>
        <v>82.002</v>
      </c>
      <c r="M85" s="59" t="n">
        <f aca="false">M84*$C85</f>
        <v>82.002</v>
      </c>
      <c r="N85" s="59" t="n">
        <f aca="false">N84*$C85</f>
        <v>82.002</v>
      </c>
      <c r="O85" s="59" t="n">
        <f aca="false">O84*$C85</f>
        <v>82.002</v>
      </c>
      <c r="P85" s="59" t="n">
        <f aca="false">P84*$C85</f>
        <v>82.002</v>
      </c>
      <c r="Q85" s="59" t="n">
        <f aca="false">Q84*$C85</f>
        <v>82.002</v>
      </c>
      <c r="R85" s="59" t="n">
        <f aca="false">R84*$C85</f>
        <v>82.002</v>
      </c>
      <c r="S85" s="59" t="n">
        <f aca="false">S84*$C85</f>
        <v>82.002</v>
      </c>
      <c r="T85" s="59" t="n">
        <f aca="false">T84*$C85</f>
        <v>82.002</v>
      </c>
      <c r="U85" s="59" t="n">
        <f aca="false">U84*$C85</f>
        <v>82.002</v>
      </c>
      <c r="V85" s="59" t="n">
        <f aca="false">V84*$C85</f>
        <v>82.002</v>
      </c>
      <c r="W85" s="59" t="n">
        <f aca="false">W84*$C85</f>
        <v>82.002</v>
      </c>
      <c r="X85" s="59" t="n">
        <f aca="false">X84*$C85</f>
        <v>82.002</v>
      </c>
      <c r="Y85" s="59" t="n">
        <f aca="false">Y84*$C85</f>
        <v>82.002</v>
      </c>
      <c r="Z85" s="59" t="n">
        <f aca="false">Z84*$C85</f>
        <v>82.002</v>
      </c>
      <c r="AA85" s="59" t="n">
        <f aca="false">AA84*$C85</f>
        <v>82.002</v>
      </c>
      <c r="AB85" s="59" t="n">
        <f aca="false">AB84*$C85</f>
        <v>82.002</v>
      </c>
      <c r="AC85" s="59" t="n">
        <f aca="false">AC84*$C85</f>
        <v>82.002</v>
      </c>
      <c r="AD85" s="59" t="n">
        <f aca="false">AD84*$C85</f>
        <v>82.002</v>
      </c>
      <c r="AE85" s="59" t="n">
        <f aca="false">AE84*$C85</f>
        <v>82.002</v>
      </c>
      <c r="AF85" s="59" t="n">
        <f aca="false">AF84*$C85</f>
        <v>82.002</v>
      </c>
      <c r="AG85" s="59" t="n">
        <f aca="false">AG84*$C85</f>
        <v>82.002</v>
      </c>
      <c r="AH85" s="59" t="n">
        <f aca="false">AH84*$C85</f>
        <v>82.002</v>
      </c>
      <c r="AI85" s="61" t="n">
        <f aca="false">AI84*$C85</f>
        <v>82.002</v>
      </c>
      <c r="AJ85" s="67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</row>
    <row r="86" customFormat="false" ht="15.95" hidden="false" customHeight="true" outlineLevel="0" collapsed="false">
      <c r="A86" s="62"/>
      <c r="B86" s="69" t="s">
        <v>13</v>
      </c>
      <c r="C86" s="70"/>
      <c r="D86" s="65"/>
      <c r="E86" s="73" t="n">
        <f aca="false">E84-E85</f>
        <v>3377.998</v>
      </c>
      <c r="F86" s="73" t="n">
        <f aca="false">F84-F85</f>
        <v>3377.998</v>
      </c>
      <c r="G86" s="73" t="n">
        <f aca="false">G84-G85</f>
        <v>3377.998</v>
      </c>
      <c r="H86" s="73" t="n">
        <f aca="false">H84-H85</f>
        <v>3377.998</v>
      </c>
      <c r="I86" s="73" t="n">
        <f aca="false">I84-I85</f>
        <v>3377.998</v>
      </c>
      <c r="J86" s="73" t="n">
        <f aca="false">J84-J85</f>
        <v>3377.998</v>
      </c>
      <c r="K86" s="73" t="n">
        <f aca="false">K84-K85</f>
        <v>3377.998</v>
      </c>
      <c r="L86" s="73" t="n">
        <f aca="false">L84-L85</f>
        <v>3377.998</v>
      </c>
      <c r="M86" s="73" t="n">
        <f aca="false">M84-M85</f>
        <v>3377.998</v>
      </c>
      <c r="N86" s="73" t="n">
        <f aca="false">N84-N85</f>
        <v>3377.998</v>
      </c>
      <c r="O86" s="73" t="n">
        <f aca="false">O84-O85</f>
        <v>3377.998</v>
      </c>
      <c r="P86" s="73" t="n">
        <f aca="false">P84-P85</f>
        <v>3377.998</v>
      </c>
      <c r="Q86" s="73" t="n">
        <f aca="false">Q84-Q85</f>
        <v>3377.998</v>
      </c>
      <c r="R86" s="73" t="n">
        <f aca="false">R84-R85</f>
        <v>3377.998</v>
      </c>
      <c r="S86" s="73" t="n">
        <f aca="false">S84-S85</f>
        <v>3377.998</v>
      </c>
      <c r="T86" s="73" t="n">
        <f aca="false">T84-T85</f>
        <v>3377.998</v>
      </c>
      <c r="U86" s="73" t="n">
        <f aca="false">U84-U85</f>
        <v>3377.998</v>
      </c>
      <c r="V86" s="73" t="n">
        <f aca="false">V84-V85</f>
        <v>3377.998</v>
      </c>
      <c r="W86" s="73" t="n">
        <f aca="false">W84-W85</f>
        <v>3377.998</v>
      </c>
      <c r="X86" s="73" t="n">
        <f aca="false">X84-X85</f>
        <v>3377.998</v>
      </c>
      <c r="Y86" s="73" t="n">
        <f aca="false">Y84-Y85</f>
        <v>3377.998</v>
      </c>
      <c r="Z86" s="73" t="n">
        <f aca="false">Z84-Z85</f>
        <v>3377.998</v>
      </c>
      <c r="AA86" s="73" t="n">
        <f aca="false">AA84-AA85</f>
        <v>3377.998</v>
      </c>
      <c r="AB86" s="73" t="n">
        <f aca="false">AB84-AB85</f>
        <v>3377.998</v>
      </c>
      <c r="AC86" s="73" t="n">
        <f aca="false">AC84-AC85</f>
        <v>3377.998</v>
      </c>
      <c r="AD86" s="73" t="n">
        <f aca="false">AD84-AD85</f>
        <v>3377.998</v>
      </c>
      <c r="AE86" s="73" t="n">
        <f aca="false">AE84-AE85</f>
        <v>3377.998</v>
      </c>
      <c r="AF86" s="73" t="n">
        <f aca="false">AF84-AF85</f>
        <v>3377.998</v>
      </c>
      <c r="AG86" s="73" t="n">
        <f aca="false">AG84-AG85</f>
        <v>3377.998</v>
      </c>
      <c r="AH86" s="73" t="n">
        <f aca="false">AH84-AH85</f>
        <v>3377.998</v>
      </c>
      <c r="AI86" s="75" t="n">
        <f aca="false">AI84-AI85</f>
        <v>3377.998</v>
      </c>
      <c r="AJ86" s="67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  <c r="IW86" s="68"/>
    </row>
    <row r="87" customFormat="false" ht="15.95" hidden="false" customHeight="true" outlineLevel="0" collapsed="false">
      <c r="A87" s="18"/>
      <c r="B87" s="76" t="s">
        <v>14</v>
      </c>
      <c r="C87" s="77" t="n">
        <f aca="false">SUM(C78:C83)</f>
        <v>3460</v>
      </c>
      <c r="D87" s="20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5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</row>
    <row r="88" customFormat="false" ht="15.95" hidden="false" customHeight="true" outlineLevel="0" collapsed="false">
      <c r="A88" s="18"/>
      <c r="B88" s="78"/>
      <c r="C88" s="18" t="n">
        <f aca="false">SUM(E86:AI86)/31</f>
        <v>3377.998</v>
      </c>
      <c r="D88" s="20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5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</row>
    <row r="89" customFormat="false" ht="15.95" hidden="false" customHeight="true" outlineLevel="0" collapsed="false">
      <c r="A89" s="18"/>
      <c r="B89" s="19" t="s">
        <v>62</v>
      </c>
      <c r="C89" s="18"/>
      <c r="D89" s="20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5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</row>
    <row r="90" customFormat="false" ht="15.95" hidden="false" customHeight="true" outlineLevel="0" collapsed="false">
      <c r="A90" s="27" t="n">
        <v>1</v>
      </c>
      <c r="B90" s="28" t="s">
        <v>63</v>
      </c>
      <c r="C90" s="27" t="n">
        <v>780</v>
      </c>
      <c r="D90" s="35"/>
      <c r="E90" s="32" t="n">
        <v>1</v>
      </c>
      <c r="F90" s="32" t="n">
        <v>1</v>
      </c>
      <c r="G90" s="32" t="n">
        <v>1</v>
      </c>
      <c r="H90" s="32" t="n">
        <v>1</v>
      </c>
      <c r="I90" s="32" t="n">
        <v>1</v>
      </c>
      <c r="J90" s="32" t="n">
        <v>1</v>
      </c>
      <c r="K90" s="32" t="n">
        <v>1</v>
      </c>
      <c r="L90" s="32" t="n">
        <v>1</v>
      </c>
      <c r="M90" s="32" t="n">
        <v>1</v>
      </c>
      <c r="N90" s="32" t="n">
        <v>1</v>
      </c>
      <c r="O90" s="32" t="n">
        <v>1</v>
      </c>
      <c r="P90" s="32" t="n">
        <v>1</v>
      </c>
      <c r="Q90" s="32" t="n">
        <v>1</v>
      </c>
      <c r="R90" s="32" t="n">
        <v>1</v>
      </c>
      <c r="S90" s="32" t="n">
        <v>1</v>
      </c>
      <c r="T90" s="32" t="n">
        <v>1</v>
      </c>
      <c r="U90" s="32" t="n">
        <v>1</v>
      </c>
      <c r="V90" s="32" t="n">
        <v>1</v>
      </c>
      <c r="W90" s="32" t="n">
        <v>1</v>
      </c>
      <c r="X90" s="32" t="n">
        <v>1</v>
      </c>
      <c r="Y90" s="32" t="n">
        <v>1</v>
      </c>
      <c r="Z90" s="32" t="n">
        <v>1</v>
      </c>
      <c r="AA90" s="32" t="n">
        <v>1</v>
      </c>
      <c r="AB90" s="32" t="n">
        <v>1</v>
      </c>
      <c r="AC90" s="32" t="n">
        <v>1</v>
      </c>
      <c r="AD90" s="32" t="n">
        <v>1</v>
      </c>
      <c r="AE90" s="32" t="n">
        <v>1</v>
      </c>
      <c r="AF90" s="32" t="n">
        <v>1</v>
      </c>
      <c r="AG90" s="32" t="n">
        <v>1</v>
      </c>
      <c r="AH90" s="32" t="n">
        <v>1</v>
      </c>
      <c r="AI90" s="34" t="n">
        <v>1</v>
      </c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</row>
    <row r="91" customFormat="false" ht="15.95" hidden="false" customHeight="true" outlineLevel="0" collapsed="false">
      <c r="A91" s="27" t="n">
        <f aca="false">+A90+1</f>
        <v>2</v>
      </c>
      <c r="B91" s="28" t="s">
        <v>64</v>
      </c>
      <c r="C91" s="27" t="n">
        <v>470</v>
      </c>
      <c r="D91" s="29"/>
      <c r="E91" s="32" t="n">
        <v>1</v>
      </c>
      <c r="F91" s="32" t="n">
        <v>1</v>
      </c>
      <c r="G91" s="32" t="n">
        <v>1</v>
      </c>
      <c r="H91" s="32" t="n">
        <v>1</v>
      </c>
      <c r="I91" s="32" t="n">
        <v>1</v>
      </c>
      <c r="J91" s="32" t="n">
        <v>1</v>
      </c>
      <c r="K91" s="32" t="n">
        <v>1</v>
      </c>
      <c r="L91" s="32" t="n">
        <v>1</v>
      </c>
      <c r="M91" s="32" t="n">
        <v>1</v>
      </c>
      <c r="N91" s="32" t="n">
        <v>1</v>
      </c>
      <c r="O91" s="32" t="n">
        <v>1</v>
      </c>
      <c r="P91" s="32" t="n">
        <v>1</v>
      </c>
      <c r="Q91" s="32" t="n">
        <v>1</v>
      </c>
      <c r="R91" s="32" t="n">
        <v>1</v>
      </c>
      <c r="S91" s="32" t="n">
        <v>1</v>
      </c>
      <c r="T91" s="32" t="n">
        <v>1</v>
      </c>
      <c r="U91" s="32" t="n">
        <v>1</v>
      </c>
      <c r="V91" s="32" t="n">
        <v>1</v>
      </c>
      <c r="W91" s="32" t="n">
        <v>1</v>
      </c>
      <c r="X91" s="32" t="n">
        <v>1</v>
      </c>
      <c r="Y91" s="32" t="n">
        <v>1</v>
      </c>
      <c r="Z91" s="32" t="n">
        <v>1</v>
      </c>
      <c r="AA91" s="32" t="n">
        <v>1</v>
      </c>
      <c r="AB91" s="32" t="n">
        <v>1</v>
      </c>
      <c r="AC91" s="32" t="n">
        <v>1</v>
      </c>
      <c r="AD91" s="32" t="n">
        <v>1</v>
      </c>
      <c r="AE91" s="32" t="n">
        <v>1</v>
      </c>
      <c r="AF91" s="32" t="n">
        <v>1</v>
      </c>
      <c r="AG91" s="32" t="n">
        <v>1</v>
      </c>
      <c r="AH91" s="32" t="n">
        <v>1</v>
      </c>
      <c r="AI91" s="34" t="n">
        <v>1</v>
      </c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</row>
    <row r="92" customFormat="false" ht="15.95" hidden="false" customHeight="true" outlineLevel="0" collapsed="false">
      <c r="A92" s="27" t="n">
        <f aca="false">+A91+1</f>
        <v>3</v>
      </c>
      <c r="B92" s="28" t="s">
        <v>65</v>
      </c>
      <c r="C92" s="27" t="n">
        <v>975</v>
      </c>
      <c r="D92" s="29"/>
      <c r="E92" s="32" t="n">
        <v>1</v>
      </c>
      <c r="F92" s="32" t="n">
        <v>1</v>
      </c>
      <c r="G92" s="32" t="n">
        <v>1</v>
      </c>
      <c r="H92" s="32" t="n">
        <v>1</v>
      </c>
      <c r="I92" s="32" t="n">
        <v>1</v>
      </c>
      <c r="J92" s="32" t="n">
        <v>1</v>
      </c>
      <c r="K92" s="32" t="n">
        <v>1</v>
      </c>
      <c r="L92" s="32" t="n">
        <v>1</v>
      </c>
      <c r="M92" s="32" t="n">
        <v>1</v>
      </c>
      <c r="N92" s="32" t="n">
        <v>1</v>
      </c>
      <c r="O92" s="32" t="n">
        <v>1</v>
      </c>
      <c r="P92" s="32" t="n">
        <v>1</v>
      </c>
      <c r="Q92" s="32" t="n">
        <v>1</v>
      </c>
      <c r="R92" s="32" t="n">
        <v>1</v>
      </c>
      <c r="S92" s="32" t="n">
        <v>1</v>
      </c>
      <c r="T92" s="32" t="n">
        <v>1</v>
      </c>
      <c r="U92" s="32" t="n">
        <v>1</v>
      </c>
      <c r="V92" s="32" t="n">
        <v>1</v>
      </c>
      <c r="W92" s="32" t="n">
        <v>1</v>
      </c>
      <c r="X92" s="32" t="n">
        <v>1</v>
      </c>
      <c r="Y92" s="32" t="n">
        <v>1</v>
      </c>
      <c r="Z92" s="32" t="n">
        <v>1</v>
      </c>
      <c r="AA92" s="32" t="n">
        <v>1</v>
      </c>
      <c r="AB92" s="32" t="n">
        <v>1</v>
      </c>
      <c r="AC92" s="32" t="n">
        <v>1</v>
      </c>
      <c r="AD92" s="32" t="n">
        <v>1</v>
      </c>
      <c r="AE92" s="32" t="n">
        <v>1</v>
      </c>
      <c r="AF92" s="32" t="n">
        <v>1</v>
      </c>
      <c r="AG92" s="32" t="n">
        <v>1</v>
      </c>
      <c r="AH92" s="32" t="n">
        <v>1</v>
      </c>
      <c r="AI92" s="34" t="n">
        <v>1</v>
      </c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</row>
    <row r="93" customFormat="false" ht="15.95" hidden="false" customHeight="true" outlineLevel="0" collapsed="false">
      <c r="A93" s="27" t="n">
        <f aca="false">+A92+1</f>
        <v>4</v>
      </c>
      <c r="B93" s="28" t="s">
        <v>66</v>
      </c>
      <c r="C93" s="27" t="n">
        <v>965</v>
      </c>
      <c r="D93" s="29"/>
      <c r="E93" s="32" t="n">
        <v>1</v>
      </c>
      <c r="F93" s="32" t="n">
        <v>1</v>
      </c>
      <c r="G93" s="32" t="n">
        <v>1</v>
      </c>
      <c r="H93" s="32" t="n">
        <v>1</v>
      </c>
      <c r="I93" s="32" t="n">
        <v>1</v>
      </c>
      <c r="J93" s="32" t="n">
        <v>1</v>
      </c>
      <c r="K93" s="32" t="n">
        <v>1</v>
      </c>
      <c r="L93" s="32" t="n">
        <v>1</v>
      </c>
      <c r="M93" s="32" t="n">
        <v>1</v>
      </c>
      <c r="N93" s="32" t="n">
        <v>1</v>
      </c>
      <c r="O93" s="32" t="n">
        <v>1</v>
      </c>
      <c r="P93" s="32" t="n">
        <v>1</v>
      </c>
      <c r="Q93" s="32" t="n">
        <v>1</v>
      </c>
      <c r="R93" s="32" t="n">
        <v>1</v>
      </c>
      <c r="S93" s="32" t="n">
        <v>1</v>
      </c>
      <c r="T93" s="32" t="n">
        <v>1</v>
      </c>
      <c r="U93" s="32" t="n">
        <v>1</v>
      </c>
      <c r="V93" s="32" t="n">
        <v>1</v>
      </c>
      <c r="W93" s="32" t="n">
        <v>1</v>
      </c>
      <c r="X93" s="32" t="n">
        <v>1</v>
      </c>
      <c r="Y93" s="32" t="n">
        <v>1</v>
      </c>
      <c r="Z93" s="32" t="n">
        <v>1</v>
      </c>
      <c r="AA93" s="32" t="n">
        <v>1</v>
      </c>
      <c r="AB93" s="32" t="n">
        <v>1</v>
      </c>
      <c r="AC93" s="32" t="n">
        <v>1</v>
      </c>
      <c r="AD93" s="32" t="n">
        <v>1</v>
      </c>
      <c r="AE93" s="32" t="n">
        <v>1</v>
      </c>
      <c r="AF93" s="32" t="n">
        <v>1</v>
      </c>
      <c r="AG93" s="32" t="n">
        <v>1</v>
      </c>
      <c r="AH93" s="32" t="n">
        <v>1</v>
      </c>
      <c r="AI93" s="34" t="n">
        <v>1</v>
      </c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</row>
    <row r="94" customFormat="false" ht="15.95" hidden="false" customHeight="true" outlineLevel="0" collapsed="false">
      <c r="A94" s="27" t="n">
        <f aca="false">+A93+1</f>
        <v>5</v>
      </c>
      <c r="B94" s="28" t="s">
        <v>67</v>
      </c>
      <c r="C94" s="27" t="n">
        <v>870</v>
      </c>
      <c r="D94" s="29"/>
      <c r="E94" s="32" t="n">
        <v>1</v>
      </c>
      <c r="F94" s="32" t="n">
        <v>1</v>
      </c>
      <c r="G94" s="32" t="n">
        <v>1</v>
      </c>
      <c r="H94" s="32" t="n">
        <v>1</v>
      </c>
      <c r="I94" s="32" t="n">
        <v>1</v>
      </c>
      <c r="J94" s="32" t="n">
        <v>1</v>
      </c>
      <c r="K94" s="32" t="n">
        <v>1</v>
      </c>
      <c r="L94" s="32" t="n">
        <v>1</v>
      </c>
      <c r="M94" s="32" t="n">
        <v>1</v>
      </c>
      <c r="N94" s="32" t="n">
        <v>1</v>
      </c>
      <c r="O94" s="32" t="n">
        <v>1</v>
      </c>
      <c r="P94" s="32" t="n">
        <v>1</v>
      </c>
      <c r="Q94" s="32" t="n">
        <v>1</v>
      </c>
      <c r="R94" s="32" t="n">
        <v>1</v>
      </c>
      <c r="S94" s="32" t="n">
        <v>1</v>
      </c>
      <c r="T94" s="32" t="n">
        <v>1</v>
      </c>
      <c r="U94" s="32" t="n">
        <v>1</v>
      </c>
      <c r="V94" s="32" t="n">
        <v>1</v>
      </c>
      <c r="W94" s="32" t="n">
        <v>1</v>
      </c>
      <c r="X94" s="32" t="n">
        <v>1</v>
      </c>
      <c r="Y94" s="32" t="n">
        <v>1</v>
      </c>
      <c r="Z94" s="32" t="n">
        <v>1</v>
      </c>
      <c r="AA94" s="32" t="n">
        <v>1</v>
      </c>
      <c r="AB94" s="32" t="n">
        <v>1</v>
      </c>
      <c r="AC94" s="32" t="n">
        <v>1</v>
      </c>
      <c r="AD94" s="32" t="n">
        <v>1</v>
      </c>
      <c r="AE94" s="32" t="n">
        <v>1</v>
      </c>
      <c r="AF94" s="32" t="n">
        <v>1</v>
      </c>
      <c r="AG94" s="32" t="n">
        <v>1</v>
      </c>
      <c r="AH94" s="32" t="n">
        <v>1</v>
      </c>
      <c r="AI94" s="34" t="n">
        <v>1</v>
      </c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</row>
    <row r="95" customFormat="false" ht="15.95" hidden="false" customHeight="true" outlineLevel="0" collapsed="false">
      <c r="A95" s="27" t="n">
        <f aca="false">+A94+1</f>
        <v>6</v>
      </c>
      <c r="B95" s="28" t="s">
        <v>68</v>
      </c>
      <c r="C95" s="27" t="n">
        <v>1149</v>
      </c>
      <c r="D95" s="29"/>
      <c r="E95" s="32" t="n">
        <v>1</v>
      </c>
      <c r="F95" s="32" t="n">
        <v>1</v>
      </c>
      <c r="G95" s="32" t="n">
        <v>1</v>
      </c>
      <c r="H95" s="32" t="n">
        <v>1</v>
      </c>
      <c r="I95" s="32" t="n">
        <v>1</v>
      </c>
      <c r="J95" s="32" t="n">
        <v>1</v>
      </c>
      <c r="K95" s="32" t="n">
        <v>1</v>
      </c>
      <c r="L95" s="32" t="n">
        <v>1</v>
      </c>
      <c r="M95" s="32" t="n">
        <v>1</v>
      </c>
      <c r="N95" s="32" t="n">
        <v>1</v>
      </c>
      <c r="O95" s="32" t="n">
        <v>1</v>
      </c>
      <c r="P95" s="32" t="n">
        <v>1</v>
      </c>
      <c r="Q95" s="32" t="n">
        <v>1</v>
      </c>
      <c r="R95" s="32" t="n">
        <v>1</v>
      </c>
      <c r="S95" s="32" t="n">
        <v>1</v>
      </c>
      <c r="T95" s="32" t="n">
        <v>1</v>
      </c>
      <c r="U95" s="32" t="n">
        <v>1</v>
      </c>
      <c r="V95" s="32" t="n">
        <v>1</v>
      </c>
      <c r="W95" s="32" t="n">
        <v>1</v>
      </c>
      <c r="X95" s="32" t="n">
        <v>1</v>
      </c>
      <c r="Y95" s="32" t="n">
        <v>1</v>
      </c>
      <c r="Z95" s="32" t="n">
        <v>1</v>
      </c>
      <c r="AA95" s="32" t="n">
        <v>1</v>
      </c>
      <c r="AB95" s="32" t="n">
        <v>1</v>
      </c>
      <c r="AC95" s="32" t="n">
        <v>1</v>
      </c>
      <c r="AD95" s="32" t="n">
        <v>1</v>
      </c>
      <c r="AE95" s="32" t="n">
        <v>1</v>
      </c>
      <c r="AF95" s="32" t="n">
        <v>1</v>
      </c>
      <c r="AG95" s="32" t="n">
        <v>1</v>
      </c>
      <c r="AH95" s="32" t="n">
        <v>1</v>
      </c>
      <c r="AI95" s="34" t="n">
        <v>1</v>
      </c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</row>
    <row r="96" customFormat="false" ht="15.95" hidden="false" customHeight="true" outlineLevel="0" collapsed="false">
      <c r="A96" s="27" t="n">
        <f aca="false">+A95+1</f>
        <v>7</v>
      </c>
      <c r="B96" s="28" t="s">
        <v>69</v>
      </c>
      <c r="C96" s="27" t="n">
        <v>610</v>
      </c>
      <c r="D96" s="29"/>
      <c r="E96" s="32" t="n">
        <v>1</v>
      </c>
      <c r="F96" s="32" t="n">
        <v>1</v>
      </c>
      <c r="G96" s="32" t="n">
        <v>1</v>
      </c>
      <c r="H96" s="32" t="n">
        <v>1</v>
      </c>
      <c r="I96" s="32" t="n">
        <v>1</v>
      </c>
      <c r="J96" s="32" t="n">
        <v>1</v>
      </c>
      <c r="K96" s="32" t="n">
        <v>1</v>
      </c>
      <c r="L96" s="32" t="n">
        <v>1</v>
      </c>
      <c r="M96" s="32" t="n">
        <v>1</v>
      </c>
      <c r="N96" s="32" t="n">
        <v>1</v>
      </c>
      <c r="O96" s="32" t="n">
        <v>1</v>
      </c>
      <c r="P96" s="32" t="n">
        <v>1</v>
      </c>
      <c r="Q96" s="32" t="n">
        <v>1</v>
      </c>
      <c r="R96" s="32" t="n">
        <v>1</v>
      </c>
      <c r="S96" s="32" t="n">
        <v>1</v>
      </c>
      <c r="T96" s="32" t="n">
        <v>1</v>
      </c>
      <c r="U96" s="32" t="n">
        <v>1</v>
      </c>
      <c r="V96" s="32" t="n">
        <v>1</v>
      </c>
      <c r="W96" s="32" t="n">
        <v>1</v>
      </c>
      <c r="X96" s="32" t="n">
        <v>1</v>
      </c>
      <c r="Y96" s="32" t="n">
        <v>1</v>
      </c>
      <c r="Z96" s="32" t="n">
        <v>1</v>
      </c>
      <c r="AA96" s="32" t="n">
        <v>1</v>
      </c>
      <c r="AB96" s="32" t="n">
        <v>1</v>
      </c>
      <c r="AC96" s="32" t="n">
        <v>1</v>
      </c>
      <c r="AD96" s="32" t="n">
        <v>1</v>
      </c>
      <c r="AE96" s="32" t="n">
        <v>1</v>
      </c>
      <c r="AF96" s="32" t="n">
        <v>1</v>
      </c>
      <c r="AG96" s="32" t="n">
        <v>1</v>
      </c>
      <c r="AH96" s="32" t="n">
        <v>1</v>
      </c>
      <c r="AI96" s="34" t="n">
        <v>1</v>
      </c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</row>
    <row r="97" customFormat="false" ht="15.95" hidden="false" customHeight="true" outlineLevel="0" collapsed="false">
      <c r="A97" s="27" t="n">
        <f aca="false">+A96+1</f>
        <v>8</v>
      </c>
      <c r="B97" s="28" t="s">
        <v>70</v>
      </c>
      <c r="C97" s="27" t="n">
        <v>1137</v>
      </c>
      <c r="D97" s="35"/>
      <c r="E97" s="32" t="n">
        <v>1</v>
      </c>
      <c r="F97" s="32" t="n">
        <v>1</v>
      </c>
      <c r="G97" s="32" t="n">
        <v>1</v>
      </c>
      <c r="H97" s="32" t="n">
        <v>1</v>
      </c>
      <c r="I97" s="32" t="n">
        <v>1</v>
      </c>
      <c r="J97" s="32" t="n">
        <v>1</v>
      </c>
      <c r="K97" s="32" t="n">
        <v>1</v>
      </c>
      <c r="L97" s="32" t="n">
        <v>1</v>
      </c>
      <c r="M97" s="32" t="n">
        <v>1</v>
      </c>
      <c r="N97" s="32" t="n">
        <v>1</v>
      </c>
      <c r="O97" s="32" t="n">
        <v>1</v>
      </c>
      <c r="P97" s="32" t="n">
        <v>1</v>
      </c>
      <c r="Q97" s="32" t="n">
        <v>1</v>
      </c>
      <c r="R97" s="32" t="n">
        <v>1</v>
      </c>
      <c r="S97" s="32" t="n">
        <v>1</v>
      </c>
      <c r="T97" s="32" t="n">
        <v>1</v>
      </c>
      <c r="U97" s="32" t="n">
        <v>1</v>
      </c>
      <c r="V97" s="32" t="n">
        <v>1</v>
      </c>
      <c r="W97" s="32" t="n">
        <v>1</v>
      </c>
      <c r="X97" s="32" t="n">
        <v>1</v>
      </c>
      <c r="Y97" s="32" t="n">
        <v>1</v>
      </c>
      <c r="Z97" s="32" t="n">
        <v>1</v>
      </c>
      <c r="AA97" s="32" t="n">
        <v>1</v>
      </c>
      <c r="AB97" s="32" t="n">
        <v>1</v>
      </c>
      <c r="AC97" s="32" t="n">
        <v>1</v>
      </c>
      <c r="AD97" s="32" t="n">
        <v>1</v>
      </c>
      <c r="AE97" s="32" t="n">
        <v>1</v>
      </c>
      <c r="AF97" s="32" t="n">
        <v>1</v>
      </c>
      <c r="AG97" s="32" t="n">
        <v>1</v>
      </c>
      <c r="AH97" s="32" t="n">
        <v>1</v>
      </c>
      <c r="AI97" s="34" t="n">
        <v>1</v>
      </c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</row>
    <row r="98" customFormat="false" ht="15.95" hidden="false" customHeight="true" outlineLevel="0" collapsed="false">
      <c r="A98" s="27" t="n">
        <f aca="false">+A97+1</f>
        <v>9</v>
      </c>
      <c r="B98" s="28" t="s">
        <v>71</v>
      </c>
      <c r="C98" s="27" t="n">
        <v>670</v>
      </c>
      <c r="D98" s="29"/>
      <c r="E98" s="32" t="n">
        <v>1</v>
      </c>
      <c r="F98" s="32" t="n">
        <v>1</v>
      </c>
      <c r="G98" s="32" t="n">
        <v>1</v>
      </c>
      <c r="H98" s="32" t="n">
        <v>1</v>
      </c>
      <c r="I98" s="32" t="n">
        <v>1</v>
      </c>
      <c r="J98" s="32" t="n">
        <v>1</v>
      </c>
      <c r="K98" s="32" t="n">
        <v>1</v>
      </c>
      <c r="L98" s="32" t="n">
        <v>1</v>
      </c>
      <c r="M98" s="32" t="n">
        <v>1</v>
      </c>
      <c r="N98" s="32" t="n">
        <v>1</v>
      </c>
      <c r="O98" s="32" t="n">
        <v>1</v>
      </c>
      <c r="P98" s="32" t="n">
        <v>1</v>
      </c>
      <c r="Q98" s="32" t="n">
        <v>1</v>
      </c>
      <c r="R98" s="32" t="n">
        <v>1</v>
      </c>
      <c r="S98" s="32" t="n">
        <v>1</v>
      </c>
      <c r="T98" s="32" t="n">
        <v>1</v>
      </c>
      <c r="U98" s="32" t="n">
        <v>1</v>
      </c>
      <c r="V98" s="32" t="n">
        <v>1</v>
      </c>
      <c r="W98" s="32" t="n">
        <v>1</v>
      </c>
      <c r="X98" s="32" t="n">
        <v>1</v>
      </c>
      <c r="Y98" s="32" t="n">
        <v>1</v>
      </c>
      <c r="Z98" s="32" t="n">
        <v>1</v>
      </c>
      <c r="AA98" s="32" t="n">
        <v>1</v>
      </c>
      <c r="AB98" s="32" t="n">
        <v>1</v>
      </c>
      <c r="AC98" s="32" t="n">
        <v>1</v>
      </c>
      <c r="AD98" s="32" t="n">
        <v>1</v>
      </c>
      <c r="AE98" s="32" t="n">
        <v>1</v>
      </c>
      <c r="AF98" s="32" t="n">
        <v>1</v>
      </c>
      <c r="AG98" s="32" t="n">
        <v>1</v>
      </c>
      <c r="AH98" s="32" t="n">
        <v>1</v>
      </c>
      <c r="AI98" s="34" t="n">
        <v>1</v>
      </c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</row>
    <row r="99" customFormat="false" ht="15.95" hidden="false" customHeight="true" outlineLevel="0" collapsed="false">
      <c r="A99" s="27" t="n">
        <f aca="false">+A98+1</f>
        <v>10</v>
      </c>
      <c r="B99" s="28" t="s">
        <v>72</v>
      </c>
      <c r="C99" s="27" t="n">
        <v>1162</v>
      </c>
      <c r="D99" s="29"/>
      <c r="E99" s="32" t="n">
        <v>1</v>
      </c>
      <c r="F99" s="32" t="n">
        <v>1</v>
      </c>
      <c r="G99" s="32" t="n">
        <v>1</v>
      </c>
      <c r="H99" s="32" t="n">
        <v>1</v>
      </c>
      <c r="I99" s="32" t="n">
        <v>1</v>
      </c>
      <c r="J99" s="32" t="n">
        <v>1</v>
      </c>
      <c r="K99" s="32" t="n">
        <v>1</v>
      </c>
      <c r="L99" s="32" t="n">
        <v>1</v>
      </c>
      <c r="M99" s="32" t="n">
        <v>1</v>
      </c>
      <c r="N99" s="32" t="n">
        <v>1</v>
      </c>
      <c r="O99" s="32" t="n">
        <v>1</v>
      </c>
      <c r="P99" s="32" t="n">
        <v>1</v>
      </c>
      <c r="Q99" s="32" t="n">
        <v>1</v>
      </c>
      <c r="R99" s="32" t="n">
        <v>1</v>
      </c>
      <c r="S99" s="32" t="n">
        <v>1</v>
      </c>
      <c r="T99" s="32" t="n">
        <v>1</v>
      </c>
      <c r="U99" s="32" t="n">
        <v>1</v>
      </c>
      <c r="V99" s="32" t="n">
        <v>1</v>
      </c>
      <c r="W99" s="32" t="n">
        <v>1</v>
      </c>
      <c r="X99" s="32" t="n">
        <v>1</v>
      </c>
      <c r="Y99" s="32" t="n">
        <v>1</v>
      </c>
      <c r="Z99" s="32" t="n">
        <v>1</v>
      </c>
      <c r="AA99" s="32" t="n">
        <v>1</v>
      </c>
      <c r="AB99" s="32" t="n">
        <v>1</v>
      </c>
      <c r="AC99" s="32" t="n">
        <v>1</v>
      </c>
      <c r="AD99" s="32" t="n">
        <v>1</v>
      </c>
      <c r="AE99" s="32" t="n">
        <v>1</v>
      </c>
      <c r="AF99" s="32" t="n">
        <v>1</v>
      </c>
      <c r="AG99" s="32" t="n">
        <v>1</v>
      </c>
      <c r="AH99" s="32" t="n">
        <v>1</v>
      </c>
      <c r="AI99" s="34" t="n">
        <v>1</v>
      </c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</row>
    <row r="100" customFormat="false" ht="15.95" hidden="false" customHeight="true" outlineLevel="0" collapsed="false">
      <c r="A100" s="79" t="n">
        <f aca="false">+A99+1</f>
        <v>11</v>
      </c>
      <c r="B100" s="80" t="s">
        <v>73</v>
      </c>
      <c r="C100" s="79" t="n">
        <v>504</v>
      </c>
      <c r="D100" s="81"/>
      <c r="E100" s="51" t="n">
        <v>1</v>
      </c>
      <c r="F100" s="51" t="n">
        <v>1</v>
      </c>
      <c r="G100" s="51" t="n">
        <v>1</v>
      </c>
      <c r="H100" s="51" t="n">
        <v>1</v>
      </c>
      <c r="I100" s="51" t="n">
        <v>1</v>
      </c>
      <c r="J100" s="51" t="n">
        <v>1</v>
      </c>
      <c r="K100" s="51" t="n">
        <v>1</v>
      </c>
      <c r="L100" s="51" t="n">
        <v>1</v>
      </c>
      <c r="M100" s="51" t="n">
        <v>1</v>
      </c>
      <c r="N100" s="51" t="n">
        <v>1</v>
      </c>
      <c r="O100" s="51" t="n">
        <v>1</v>
      </c>
      <c r="P100" s="51" t="n">
        <v>1</v>
      </c>
      <c r="Q100" s="51" t="n">
        <v>1</v>
      </c>
      <c r="R100" s="51" t="n">
        <v>1</v>
      </c>
      <c r="S100" s="51" t="n">
        <v>1</v>
      </c>
      <c r="T100" s="51" t="n">
        <v>1</v>
      </c>
      <c r="U100" s="51" t="n">
        <v>1</v>
      </c>
      <c r="V100" s="51" t="n">
        <v>1</v>
      </c>
      <c r="W100" s="51" t="n">
        <v>1</v>
      </c>
      <c r="X100" s="51" t="n">
        <v>1</v>
      </c>
      <c r="Y100" s="51" t="n">
        <v>1</v>
      </c>
      <c r="Z100" s="51" t="n">
        <v>1</v>
      </c>
      <c r="AA100" s="51" t="n">
        <v>1</v>
      </c>
      <c r="AB100" s="51" t="n">
        <v>1</v>
      </c>
      <c r="AC100" s="51" t="n">
        <v>1</v>
      </c>
      <c r="AD100" s="51" t="n">
        <v>1</v>
      </c>
      <c r="AE100" s="51" t="n">
        <v>1</v>
      </c>
      <c r="AF100" s="51" t="n">
        <v>1</v>
      </c>
      <c r="AG100" s="51" t="n">
        <v>1</v>
      </c>
      <c r="AH100" s="51" t="n">
        <v>1</v>
      </c>
      <c r="AI100" s="52" t="n">
        <v>1</v>
      </c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</row>
    <row r="101" customFormat="false" ht="15.95" hidden="false" customHeight="true" outlineLevel="0" collapsed="false">
      <c r="A101" s="53"/>
      <c r="B101" s="54" t="s">
        <v>11</v>
      </c>
      <c r="C101" s="55"/>
      <c r="D101" s="56"/>
      <c r="E101" s="59" t="n">
        <f aca="false">(E90*$C90)+(E91*$C91)+(E92*$C92)+(E93*$C93)+(E94*$C94)+(E95*$C95)+(E96*$C96)+(E97*$C97)+(E98*$C98)+(E99*$C99)+(E100*$C100)</f>
        <v>9292</v>
      </c>
      <c r="F101" s="59" t="n">
        <f aca="false">(F90*$C90)+(F91*$C91)+(F92*$C92)+(F93*$C93)+(F94*$C94)+(F95*$C95)+(F96*$C96)+(F97*$C97)+(F98*$C98)+(F99*$C99)+(F100*$C100)</f>
        <v>9292</v>
      </c>
      <c r="G101" s="59" t="n">
        <f aca="false">(G90*$C90)+(G91*$C91)+(G92*$C92)+(G93*$C93)+(G94*$C94)+(G95*$C95)+(G96*$C96)+(G97*$C97)+(G98*$C98)+(G99*$C99)+(G100*$C100)</f>
        <v>9292</v>
      </c>
      <c r="H101" s="59" t="n">
        <f aca="false">(H90*$C90)+(H91*$C91)+(H92*$C92)+(H93*$C93)+(H94*$C94)+(H95*$C95)+(H96*$C96)+(H97*$C97)+(H98*$C98)+(H99*$C99)+(H100*$C100)</f>
        <v>9292</v>
      </c>
      <c r="I101" s="59" t="n">
        <f aca="false">(I90*$C90)+(I91*$C91)+(I92*$C92)+(I93*$C93)+(I94*$C94)+(I95*$C95)+(I96*$C96)+(I97*$C97)+(I98*$C98)+(I99*$C99)+(I100*$C100)</f>
        <v>9292</v>
      </c>
      <c r="J101" s="59" t="n">
        <f aca="false">(J90*$C90)+(J91*$C91)+(J92*$C92)+(J93*$C93)+(J94*$C94)+(J95*$C95)+(J96*$C96)+(J97*$C97)+(J98*$C98)+(J99*$C99)+(J100*$C100)</f>
        <v>9292</v>
      </c>
      <c r="K101" s="59" t="n">
        <f aca="false">(K90*$C90)+(K91*$C91)+(K92*$C92)+(K93*$C93)+(K94*$C94)+(K95*$C95)+(K96*$C96)+(K97*$C97)+(K98*$C98)+(K99*$C99)+(K100*$C100)</f>
        <v>9292</v>
      </c>
      <c r="L101" s="59" t="n">
        <f aca="false">(L90*$C90)+(L91*$C91)+(L92*$C92)+(L93*$C93)+(L94*$C94)+(L95*$C95)+(L96*$C96)+(L97*$C97)+(L98*$C98)+(L99*$C99)+(L100*$C100)</f>
        <v>9292</v>
      </c>
      <c r="M101" s="59" t="n">
        <f aca="false">(M90*$C90)+(M91*$C91)+(M92*$C92)+(M93*$C93)+(M94*$C94)+(M95*$C95)+(M96*$C96)+(M97*$C97)+(M98*$C98)+(M99*$C99)+(M100*$C100)</f>
        <v>9292</v>
      </c>
      <c r="N101" s="59" t="n">
        <f aca="false">(N90*$C90)+(N91*$C91)+(N92*$C92)+(N93*$C93)+(N94*$C94)+(N95*$C95)+(N96*$C96)+(N97*$C97)+(N98*$C98)+(N99*$C99)+(N100*$C100)</f>
        <v>9292</v>
      </c>
      <c r="O101" s="59" t="n">
        <f aca="false">(O90*$C90)+(O91*$C91)+(O92*$C92)+(O93*$C93)+(O94*$C94)+(O95*$C95)+(O96*$C96)+(O97*$C97)+(O98*$C98)+(O99*$C99)+(O100*$C100)</f>
        <v>9292</v>
      </c>
      <c r="P101" s="59" t="n">
        <f aca="false">(P90*$C90)+(P91*$C91)+(P92*$C92)+(P93*$C93)+(P94*$C94)+(P95*$C95)+(P96*$C96)+(P97*$C97)+(P98*$C98)+(P99*$C99)+(P100*$C100)</f>
        <v>9292</v>
      </c>
      <c r="Q101" s="59" t="n">
        <f aca="false">(Q90*$C90)+(Q91*$C91)+(Q92*$C92)+(Q93*$C93)+(Q94*$C94)+(Q95*$C95)+(Q96*$C96)+(Q97*$C97)+(Q98*$C98)+(Q99*$C99)+(Q100*$C100)</f>
        <v>9292</v>
      </c>
      <c r="R101" s="59" t="n">
        <f aca="false">(R90*$C90)+(R91*$C91)+(R92*$C92)+(R93*$C93)+(R94*$C94)+(R95*$C95)+(R96*$C96)+(R97*$C97)+(R98*$C98)+(R99*$C99)+(R100*$C100)</f>
        <v>9292</v>
      </c>
      <c r="S101" s="59" t="n">
        <f aca="false">(S90*$C90)+(S91*$C91)+(S92*$C92)+(S93*$C93)+(S94*$C94)+(S95*$C95)+(S96*$C96)+(S97*$C97)+(S98*$C98)+(S99*$C99)+(S100*$C100)</f>
        <v>9292</v>
      </c>
      <c r="T101" s="59" t="n">
        <f aca="false">(T90*$C90)+(T91*$C91)+(T92*$C92)+(T93*$C93)+(T94*$C94)+(T95*$C95)+(T96*$C96)+(T97*$C97)+(T98*$C98)+(T99*$C99)+(T100*$C100)</f>
        <v>9292</v>
      </c>
      <c r="U101" s="59" t="n">
        <f aca="false">(U90*$C90)+(U91*$C91)+(U92*$C92)+(U93*$C93)+(U94*$C94)+(U95*$C95)+(U96*$C96)+(U97*$C97)+(U98*$C98)+(U99*$C99)+(U100*$C100)</f>
        <v>9292</v>
      </c>
      <c r="V101" s="59" t="n">
        <f aca="false">(V90*$C90)+(V91*$C91)+(V92*$C92)+(V93*$C93)+(V94*$C94)+(V95*$C95)+(V96*$C96)+(V97*$C97)+(V98*$C98)+(V99*$C99)+(V100*$C100)</f>
        <v>9292</v>
      </c>
      <c r="W101" s="59" t="n">
        <f aca="false">(W90*$C90)+(W91*$C91)+(W92*$C92)+(W93*$C93)+(W94*$C94)+(W95*$C95)+(W96*$C96)+(W97*$C97)+(W98*$C98)+(W99*$C99)+(W100*$C100)</f>
        <v>9292</v>
      </c>
      <c r="X101" s="59" t="n">
        <f aca="false">(X90*$C90)+(X91*$C91)+(X92*$C92)+(X93*$C93)+(X94*$C94)+(X95*$C95)+(X96*$C96)+(X97*$C97)+(X98*$C98)+(X99*$C99)+(X100*$C100)</f>
        <v>9292</v>
      </c>
      <c r="Y101" s="59" t="n">
        <f aca="false">(Y90*$C90)+(Y91*$C91)+(Y92*$C92)+(Y93*$C93)+(Y94*$C94)+(Y95*$C95)+(Y96*$C96)+(Y97*$C97)+(Y98*$C98)+(Y99*$C99)+(Y100*$C100)</f>
        <v>9292</v>
      </c>
      <c r="Z101" s="59" t="n">
        <f aca="false">(Z90*$C90)+(Z91*$C91)+(Z92*$C92)+(Z93*$C93)+(Z94*$C94)+(Z95*$C95)+(Z96*$C96)+(Z97*$C97)+(Z98*$C98)+(Z99*$C99)+(Z100*$C100)</f>
        <v>9292</v>
      </c>
      <c r="AA101" s="59" t="n">
        <f aca="false">(AA90*$C90)+(AA91*$C91)+(AA92*$C92)+(AA93*$C93)+(AA94*$C94)+(AA95*$C95)+(AA96*$C96)+(AA97*$C97)+(AA98*$C98)+(AA99*$C99)+(AA100*$C100)</f>
        <v>9292</v>
      </c>
      <c r="AB101" s="59" t="n">
        <f aca="false">(AB90*$C90)+(AB91*$C91)+(AB92*$C92)+(AB93*$C93)+(AB94*$C94)+(AB95*$C95)+(AB96*$C96)+(AB97*$C97)+(AB98*$C98)+(AB99*$C99)+(AB100*$C100)</f>
        <v>9292</v>
      </c>
      <c r="AC101" s="59" t="n">
        <f aca="false">(AC90*$C90)+(AC91*$C91)+(AC92*$C92)+(AC93*$C93)+(AC94*$C94)+(AC95*$C95)+(AC96*$C96)+(AC97*$C97)+(AC98*$C98)+(AC99*$C99)+(AC100*$C100)</f>
        <v>9292</v>
      </c>
      <c r="AD101" s="59" t="n">
        <f aca="false">(AD90*$C90)+(AD91*$C91)+(AD92*$C92)+(AD93*$C93)+(AD94*$C94)+(AD95*$C95)+(AD96*$C96)+(AD97*$C97)+(AD98*$C98)+(AD99*$C99)+(AD100*$C100)</f>
        <v>9292</v>
      </c>
      <c r="AE101" s="59" t="n">
        <f aca="false">(AE90*$C90)+(AE91*$C91)+(AE92*$C92)+(AE93*$C93)+(AE94*$C94)+(AE95*$C95)+(AE96*$C96)+(AE97*$C97)+(AE98*$C98)+(AE99*$C99)+(AE100*$C100)</f>
        <v>9292</v>
      </c>
      <c r="AF101" s="59" t="n">
        <f aca="false">(AF90*$C90)+(AF91*$C91)+(AF92*$C92)+(AF93*$C93)+(AF94*$C94)+(AF95*$C95)+(AF96*$C96)+(AF97*$C97)+(AF98*$C98)+(AF99*$C99)+(AF100*$C100)</f>
        <v>9292</v>
      </c>
      <c r="AG101" s="59" t="n">
        <f aca="false">(AG90*$C90)+(AG91*$C91)+(AG92*$C92)+(AG93*$C93)+(AG94*$C94)+(AG95*$C95)+(AG96*$C96)+(AG97*$C97)+(AG98*$C98)+(AG99*$C99)+(AG100*$C100)</f>
        <v>9292</v>
      </c>
      <c r="AH101" s="59" t="n">
        <f aca="false">(AH90*$C90)+(AH91*$C91)+(AH92*$C92)+(AH93*$C93)+(AH94*$C94)+(AH95*$C95)+(AH96*$C96)+(AH97*$C97)+(AH98*$C98)+(AH99*$C99)+(AH100*$C100)</f>
        <v>9292</v>
      </c>
      <c r="AI101" s="61" t="n">
        <f aca="false">(AI90*$C90)+(AI91*$C91)+(AI92*$C92)+(AI93*$C93)+(AI94*$C94)+(AI95*$C95)+(AI96*$C96)+(AI97*$C97)+(AI98*$C98)+(AI99*$C99)+(AI100*$C100)</f>
        <v>9292</v>
      </c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</row>
    <row r="102" customFormat="false" ht="15.95" hidden="false" customHeight="true" outlineLevel="0" collapsed="false">
      <c r="A102" s="62"/>
      <c r="B102" s="63" t="s">
        <v>12</v>
      </c>
      <c r="C102" s="64" t="n">
        <v>0.0697</v>
      </c>
      <c r="D102" s="65"/>
      <c r="E102" s="59" t="n">
        <f aca="false">E101*$C102</f>
        <v>647.6524</v>
      </c>
      <c r="F102" s="59" t="n">
        <f aca="false">F101*$C102</f>
        <v>647.6524</v>
      </c>
      <c r="G102" s="59" t="n">
        <f aca="false">G101*$C102</f>
        <v>647.6524</v>
      </c>
      <c r="H102" s="59" t="n">
        <f aca="false">H101*$C102</f>
        <v>647.6524</v>
      </c>
      <c r="I102" s="59" t="n">
        <f aca="false">I101*$C102</f>
        <v>647.6524</v>
      </c>
      <c r="J102" s="59" t="n">
        <f aca="false">J101*$C102</f>
        <v>647.6524</v>
      </c>
      <c r="K102" s="59" t="n">
        <f aca="false">K101*$C102</f>
        <v>647.6524</v>
      </c>
      <c r="L102" s="59" t="n">
        <f aca="false">L101*$C102</f>
        <v>647.6524</v>
      </c>
      <c r="M102" s="59" t="n">
        <f aca="false">M101*$C102</f>
        <v>647.6524</v>
      </c>
      <c r="N102" s="59" t="n">
        <f aca="false">N101*$C102</f>
        <v>647.6524</v>
      </c>
      <c r="O102" s="59" t="n">
        <f aca="false">O101*$C102</f>
        <v>647.6524</v>
      </c>
      <c r="P102" s="59" t="n">
        <f aca="false">P101*$C102</f>
        <v>647.6524</v>
      </c>
      <c r="Q102" s="59" t="n">
        <f aca="false">Q101*$C102</f>
        <v>647.6524</v>
      </c>
      <c r="R102" s="59" t="n">
        <f aca="false">R101*$C102</f>
        <v>647.6524</v>
      </c>
      <c r="S102" s="59" t="n">
        <f aca="false">S101*$C102</f>
        <v>647.6524</v>
      </c>
      <c r="T102" s="59" t="n">
        <f aca="false">T101*$C102</f>
        <v>647.6524</v>
      </c>
      <c r="U102" s="59" t="n">
        <f aca="false">U101*$C102</f>
        <v>647.6524</v>
      </c>
      <c r="V102" s="59" t="n">
        <f aca="false">V101*$C102</f>
        <v>647.6524</v>
      </c>
      <c r="W102" s="59" t="n">
        <f aca="false">W101*$C102</f>
        <v>647.6524</v>
      </c>
      <c r="X102" s="59" t="n">
        <f aca="false">X101*$C102</f>
        <v>647.6524</v>
      </c>
      <c r="Y102" s="59" t="n">
        <f aca="false">Y101*$C102</f>
        <v>647.6524</v>
      </c>
      <c r="Z102" s="59" t="n">
        <f aca="false">Z101*$C102</f>
        <v>647.6524</v>
      </c>
      <c r="AA102" s="59" t="n">
        <f aca="false">AA101*$C102</f>
        <v>647.6524</v>
      </c>
      <c r="AB102" s="59" t="n">
        <f aca="false">AB101*$C102</f>
        <v>647.6524</v>
      </c>
      <c r="AC102" s="59" t="n">
        <f aca="false">AC101*$C102</f>
        <v>647.6524</v>
      </c>
      <c r="AD102" s="59" t="n">
        <f aca="false">AD101*$C102</f>
        <v>647.6524</v>
      </c>
      <c r="AE102" s="59" t="n">
        <f aca="false">AE101*$C102</f>
        <v>647.6524</v>
      </c>
      <c r="AF102" s="59" t="n">
        <f aca="false">AF101*$C102</f>
        <v>647.6524</v>
      </c>
      <c r="AG102" s="59" t="n">
        <f aca="false">AG101*$C102</f>
        <v>647.6524</v>
      </c>
      <c r="AH102" s="59" t="n">
        <f aca="false">AH101*$C102</f>
        <v>647.6524</v>
      </c>
      <c r="AI102" s="61" t="n">
        <f aca="false">AI101*$C102</f>
        <v>647.6524</v>
      </c>
      <c r="AJ102" s="67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  <c r="IE102" s="68"/>
      <c r="IF102" s="68"/>
      <c r="IG102" s="68"/>
      <c r="IH102" s="68"/>
      <c r="II102" s="68"/>
      <c r="IJ102" s="68"/>
      <c r="IK102" s="68"/>
      <c r="IL102" s="68"/>
      <c r="IM102" s="68"/>
      <c r="IN102" s="68"/>
      <c r="IO102" s="68"/>
      <c r="IP102" s="68"/>
      <c r="IQ102" s="68"/>
      <c r="IR102" s="68"/>
      <c r="IS102" s="68"/>
      <c r="IT102" s="68"/>
      <c r="IU102" s="68"/>
      <c r="IV102" s="68"/>
      <c r="IW102" s="68"/>
    </row>
    <row r="103" customFormat="false" ht="15.95" hidden="false" customHeight="true" outlineLevel="0" collapsed="false">
      <c r="A103" s="62"/>
      <c r="B103" s="69" t="s">
        <v>13</v>
      </c>
      <c r="C103" s="70"/>
      <c r="D103" s="65"/>
      <c r="E103" s="73" t="n">
        <f aca="false">E101-E102</f>
        <v>8644.3476</v>
      </c>
      <c r="F103" s="73" t="n">
        <f aca="false">F101-F102</f>
        <v>8644.3476</v>
      </c>
      <c r="G103" s="73" t="n">
        <f aca="false">G101-G102</f>
        <v>8644.3476</v>
      </c>
      <c r="H103" s="73" t="n">
        <f aca="false">H101-H102</f>
        <v>8644.3476</v>
      </c>
      <c r="I103" s="73" t="n">
        <f aca="false">I101-I102</f>
        <v>8644.3476</v>
      </c>
      <c r="J103" s="73" t="n">
        <f aca="false">J101-J102</f>
        <v>8644.3476</v>
      </c>
      <c r="K103" s="73" t="n">
        <f aca="false">K101-K102</f>
        <v>8644.3476</v>
      </c>
      <c r="L103" s="73" t="n">
        <f aca="false">L101-L102</f>
        <v>8644.3476</v>
      </c>
      <c r="M103" s="73" t="n">
        <f aca="false">M101-M102</f>
        <v>8644.3476</v>
      </c>
      <c r="N103" s="73" t="n">
        <f aca="false">N101-N102</f>
        <v>8644.3476</v>
      </c>
      <c r="O103" s="73" t="n">
        <f aca="false">O101-O102</f>
        <v>8644.3476</v>
      </c>
      <c r="P103" s="73" t="n">
        <f aca="false">P101-P102</f>
        <v>8644.3476</v>
      </c>
      <c r="Q103" s="73" t="n">
        <f aca="false">Q101-Q102</f>
        <v>8644.3476</v>
      </c>
      <c r="R103" s="73" t="n">
        <f aca="false">R101-R102</f>
        <v>8644.3476</v>
      </c>
      <c r="S103" s="73" t="n">
        <f aca="false">S101-S102</f>
        <v>8644.3476</v>
      </c>
      <c r="T103" s="73" t="n">
        <f aca="false">T101-T102</f>
        <v>8644.3476</v>
      </c>
      <c r="U103" s="73" t="n">
        <f aca="false">U101-U102</f>
        <v>8644.3476</v>
      </c>
      <c r="V103" s="73" t="n">
        <f aca="false">V101-V102</f>
        <v>8644.3476</v>
      </c>
      <c r="W103" s="73" t="n">
        <f aca="false">W101-W102</f>
        <v>8644.3476</v>
      </c>
      <c r="X103" s="73" t="n">
        <f aca="false">X101-X102</f>
        <v>8644.3476</v>
      </c>
      <c r="Y103" s="73" t="n">
        <f aca="false">Y101-Y102</f>
        <v>8644.3476</v>
      </c>
      <c r="Z103" s="73" t="n">
        <f aca="false">Z101-Z102</f>
        <v>8644.3476</v>
      </c>
      <c r="AA103" s="73" t="n">
        <f aca="false">AA101-AA102</f>
        <v>8644.3476</v>
      </c>
      <c r="AB103" s="73" t="n">
        <f aca="false">AB101-AB102</f>
        <v>8644.3476</v>
      </c>
      <c r="AC103" s="73" t="n">
        <f aca="false">AC101-AC102</f>
        <v>8644.3476</v>
      </c>
      <c r="AD103" s="73" t="n">
        <f aca="false">AD101-AD102</f>
        <v>8644.3476</v>
      </c>
      <c r="AE103" s="73" t="n">
        <f aca="false">AE101-AE102</f>
        <v>8644.3476</v>
      </c>
      <c r="AF103" s="73" t="n">
        <f aca="false">AF101-AF102</f>
        <v>8644.3476</v>
      </c>
      <c r="AG103" s="73" t="n">
        <f aca="false">AG101-AG102</f>
        <v>8644.3476</v>
      </c>
      <c r="AH103" s="73" t="n">
        <f aca="false">AH101-AH102</f>
        <v>8644.3476</v>
      </c>
      <c r="AI103" s="75" t="n">
        <f aca="false">AI101-AI102</f>
        <v>8644.3476</v>
      </c>
      <c r="AJ103" s="67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  <c r="CB103" s="68"/>
      <c r="CC103" s="68"/>
      <c r="CD103" s="68"/>
      <c r="CE103" s="68"/>
      <c r="CF103" s="68"/>
      <c r="CG103" s="68"/>
      <c r="CH103" s="68"/>
      <c r="CI103" s="68"/>
      <c r="CJ103" s="68"/>
      <c r="CK103" s="68"/>
      <c r="CL103" s="68"/>
      <c r="CM103" s="68"/>
      <c r="CN103" s="68"/>
      <c r="CO103" s="68"/>
      <c r="CP103" s="68"/>
      <c r="CQ103" s="68"/>
      <c r="CR103" s="68"/>
      <c r="CS103" s="68"/>
      <c r="CT103" s="68"/>
      <c r="CU103" s="68"/>
      <c r="CV103" s="68"/>
      <c r="CW103" s="68"/>
      <c r="CX103" s="68"/>
      <c r="CY103" s="68"/>
      <c r="CZ103" s="68"/>
      <c r="DA103" s="68"/>
      <c r="DB103" s="68"/>
      <c r="DC103" s="68"/>
      <c r="DD103" s="68"/>
      <c r="DE103" s="68"/>
      <c r="DF103" s="68"/>
      <c r="DG103" s="68"/>
      <c r="DH103" s="68"/>
      <c r="DI103" s="68"/>
      <c r="DJ103" s="68"/>
      <c r="DK103" s="68"/>
      <c r="DL103" s="68"/>
      <c r="DM103" s="68"/>
      <c r="DN103" s="68"/>
      <c r="DO103" s="68"/>
      <c r="DP103" s="68"/>
      <c r="DQ103" s="68"/>
      <c r="DR103" s="68"/>
      <c r="DS103" s="68"/>
      <c r="DT103" s="68"/>
      <c r="DU103" s="68"/>
      <c r="DV103" s="68"/>
      <c r="DW103" s="68"/>
      <c r="DX103" s="68"/>
      <c r="DY103" s="68"/>
      <c r="DZ103" s="68"/>
      <c r="EA103" s="68"/>
      <c r="EB103" s="68"/>
      <c r="EC103" s="68"/>
      <c r="ED103" s="68"/>
      <c r="EE103" s="68"/>
      <c r="EF103" s="68"/>
      <c r="EG103" s="68"/>
      <c r="EH103" s="68"/>
      <c r="EI103" s="68"/>
      <c r="EJ103" s="68"/>
      <c r="EK103" s="68"/>
      <c r="EL103" s="68"/>
      <c r="EM103" s="68"/>
      <c r="EN103" s="68"/>
      <c r="EO103" s="68"/>
      <c r="EP103" s="68"/>
      <c r="EQ103" s="68"/>
      <c r="ER103" s="68"/>
      <c r="ES103" s="68"/>
      <c r="ET103" s="68"/>
      <c r="EU103" s="68"/>
      <c r="EV103" s="68"/>
      <c r="EW103" s="68"/>
      <c r="EX103" s="68"/>
      <c r="EY103" s="68"/>
      <c r="EZ103" s="68"/>
      <c r="FA103" s="68"/>
      <c r="FB103" s="68"/>
      <c r="FC103" s="68"/>
      <c r="FD103" s="68"/>
      <c r="FE103" s="68"/>
      <c r="FF103" s="68"/>
      <c r="FG103" s="68"/>
      <c r="FH103" s="68"/>
      <c r="FI103" s="68"/>
      <c r="FJ103" s="68"/>
      <c r="FK103" s="68"/>
      <c r="FL103" s="68"/>
      <c r="FM103" s="68"/>
      <c r="FN103" s="68"/>
      <c r="FO103" s="68"/>
      <c r="FP103" s="68"/>
      <c r="FQ103" s="68"/>
      <c r="FR103" s="68"/>
      <c r="FS103" s="68"/>
      <c r="FT103" s="68"/>
      <c r="FU103" s="68"/>
      <c r="FV103" s="68"/>
      <c r="FW103" s="68"/>
      <c r="FX103" s="68"/>
      <c r="FY103" s="68"/>
      <c r="FZ103" s="68"/>
      <c r="GA103" s="68"/>
      <c r="GB103" s="68"/>
      <c r="GC103" s="68"/>
      <c r="GD103" s="68"/>
      <c r="GE103" s="68"/>
      <c r="GF103" s="68"/>
      <c r="GG103" s="68"/>
      <c r="GH103" s="68"/>
      <c r="GI103" s="68"/>
      <c r="GJ103" s="68"/>
      <c r="GK103" s="68"/>
      <c r="GL103" s="68"/>
      <c r="GM103" s="68"/>
      <c r="GN103" s="68"/>
      <c r="GO103" s="68"/>
      <c r="GP103" s="68"/>
      <c r="GQ103" s="68"/>
      <c r="GR103" s="68"/>
      <c r="GS103" s="68"/>
      <c r="GT103" s="68"/>
      <c r="GU103" s="68"/>
      <c r="GV103" s="68"/>
      <c r="GW103" s="68"/>
      <c r="GX103" s="68"/>
      <c r="GY103" s="68"/>
      <c r="GZ103" s="68"/>
      <c r="HA103" s="68"/>
      <c r="HB103" s="68"/>
      <c r="HC103" s="68"/>
      <c r="HD103" s="68"/>
      <c r="HE103" s="68"/>
      <c r="HF103" s="68"/>
      <c r="HG103" s="68"/>
      <c r="HH103" s="68"/>
      <c r="HI103" s="68"/>
      <c r="HJ103" s="68"/>
      <c r="HK103" s="68"/>
      <c r="HL103" s="68"/>
      <c r="HM103" s="68"/>
      <c r="HN103" s="68"/>
      <c r="HO103" s="68"/>
      <c r="HP103" s="68"/>
      <c r="HQ103" s="68"/>
      <c r="HR103" s="68"/>
      <c r="HS103" s="68"/>
      <c r="HT103" s="68"/>
      <c r="HU103" s="68"/>
      <c r="HV103" s="68"/>
      <c r="HW103" s="68"/>
      <c r="HX103" s="68"/>
      <c r="HY103" s="68"/>
      <c r="HZ103" s="68"/>
      <c r="IA103" s="68"/>
      <c r="IB103" s="68"/>
      <c r="IC103" s="68"/>
      <c r="ID103" s="68"/>
      <c r="IE103" s="68"/>
      <c r="IF103" s="68"/>
      <c r="IG103" s="68"/>
      <c r="IH103" s="68"/>
      <c r="II103" s="68"/>
      <c r="IJ103" s="68"/>
      <c r="IK103" s="68"/>
      <c r="IL103" s="68"/>
      <c r="IM103" s="68"/>
      <c r="IN103" s="68"/>
      <c r="IO103" s="68"/>
      <c r="IP103" s="68"/>
      <c r="IQ103" s="68"/>
      <c r="IR103" s="68"/>
      <c r="IS103" s="68"/>
      <c r="IT103" s="68"/>
      <c r="IU103" s="68"/>
      <c r="IV103" s="68"/>
      <c r="IW103" s="68"/>
    </row>
    <row r="104" customFormat="false" ht="15.95" hidden="false" customHeight="true" outlineLevel="0" collapsed="false">
      <c r="A104" s="18"/>
      <c r="B104" s="76" t="s">
        <v>14</v>
      </c>
      <c r="C104" s="77" t="n">
        <f aca="false">SUM(C90:C100)</f>
        <v>9292</v>
      </c>
      <c r="D104" s="20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5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</row>
    <row r="105" customFormat="false" ht="15.95" hidden="false" customHeight="true" outlineLevel="0" collapsed="false">
      <c r="A105" s="18"/>
      <c r="B105" s="78"/>
      <c r="C105" s="18" t="n">
        <f aca="false">SUM(E103:AI103)/31</f>
        <v>8644.3476</v>
      </c>
      <c r="D105" s="20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5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</row>
    <row r="106" customFormat="false" ht="15.95" hidden="false" customHeight="true" outlineLevel="0" collapsed="false">
      <c r="A106" s="18"/>
      <c r="B106" s="19" t="s">
        <v>74</v>
      </c>
      <c r="C106" s="18"/>
      <c r="D106" s="20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5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</row>
    <row r="107" customFormat="false" ht="15.95" hidden="false" customHeight="true" outlineLevel="0" collapsed="false">
      <c r="A107" s="27" t="n">
        <v>1</v>
      </c>
      <c r="B107" s="28" t="s">
        <v>75</v>
      </c>
      <c r="C107" s="27" t="n">
        <v>1065</v>
      </c>
      <c r="D107" s="35"/>
      <c r="E107" s="32" t="n">
        <v>1</v>
      </c>
      <c r="F107" s="32" t="n">
        <v>1</v>
      </c>
      <c r="G107" s="32" t="n">
        <v>1</v>
      </c>
      <c r="H107" s="32" t="n">
        <v>1</v>
      </c>
      <c r="I107" s="32" t="n">
        <v>1</v>
      </c>
      <c r="J107" s="32" t="n">
        <v>1</v>
      </c>
      <c r="K107" s="32" t="n">
        <v>1</v>
      </c>
      <c r="L107" s="32" t="n">
        <v>1</v>
      </c>
      <c r="M107" s="32" t="n">
        <v>1</v>
      </c>
      <c r="N107" s="32" t="n">
        <v>1</v>
      </c>
      <c r="O107" s="32" t="n">
        <v>1</v>
      </c>
      <c r="P107" s="32" t="n">
        <v>1</v>
      </c>
      <c r="Q107" s="32" t="n">
        <v>1</v>
      </c>
      <c r="R107" s="32" t="n">
        <v>1</v>
      </c>
      <c r="S107" s="32" t="n">
        <v>1</v>
      </c>
      <c r="T107" s="32" t="n">
        <v>1</v>
      </c>
      <c r="U107" s="32" t="n">
        <v>1</v>
      </c>
      <c r="V107" s="32" t="n">
        <v>1</v>
      </c>
      <c r="W107" s="32" t="n">
        <v>1</v>
      </c>
      <c r="X107" s="32" t="n">
        <v>1</v>
      </c>
      <c r="Y107" s="32" t="n">
        <v>1</v>
      </c>
      <c r="Z107" s="32" t="n">
        <v>1</v>
      </c>
      <c r="AA107" s="32" t="n">
        <v>1</v>
      </c>
      <c r="AB107" s="32" t="n">
        <v>1</v>
      </c>
      <c r="AC107" s="32" t="n">
        <v>1</v>
      </c>
      <c r="AD107" s="32" t="n">
        <v>1</v>
      </c>
      <c r="AE107" s="32" t="n">
        <v>1</v>
      </c>
      <c r="AF107" s="32" t="n">
        <v>1</v>
      </c>
      <c r="AG107" s="32" t="n">
        <v>1</v>
      </c>
      <c r="AH107" s="32" t="n">
        <v>1</v>
      </c>
      <c r="AI107" s="34" t="n">
        <v>1</v>
      </c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</row>
    <row r="108" customFormat="false" ht="15.95" hidden="false" customHeight="true" outlineLevel="0" collapsed="false">
      <c r="A108" s="27" t="n">
        <f aca="false">+A107+1</f>
        <v>2</v>
      </c>
      <c r="B108" s="28" t="s">
        <v>76</v>
      </c>
      <c r="C108" s="27" t="n">
        <v>1065</v>
      </c>
      <c r="D108" s="29"/>
      <c r="E108" s="32" t="n">
        <v>1</v>
      </c>
      <c r="F108" s="32" t="n">
        <v>1</v>
      </c>
      <c r="G108" s="32" t="n">
        <v>1</v>
      </c>
      <c r="H108" s="32" t="n">
        <v>1</v>
      </c>
      <c r="I108" s="32" t="n">
        <v>1</v>
      </c>
      <c r="J108" s="32" t="n">
        <v>1</v>
      </c>
      <c r="K108" s="32" t="n">
        <v>1</v>
      </c>
      <c r="L108" s="32" t="n">
        <v>1</v>
      </c>
      <c r="M108" s="32" t="n">
        <v>1</v>
      </c>
      <c r="N108" s="32" t="n">
        <v>1</v>
      </c>
      <c r="O108" s="32" t="n">
        <v>1</v>
      </c>
      <c r="P108" s="32" t="n">
        <v>1</v>
      </c>
      <c r="Q108" s="32" t="n">
        <v>1</v>
      </c>
      <c r="R108" s="32" t="n">
        <v>1</v>
      </c>
      <c r="S108" s="32" t="n">
        <v>1</v>
      </c>
      <c r="T108" s="32" t="n">
        <v>1</v>
      </c>
      <c r="U108" s="32" t="n">
        <v>1</v>
      </c>
      <c r="V108" s="32" t="n">
        <v>1</v>
      </c>
      <c r="W108" s="32" t="n">
        <v>1</v>
      </c>
      <c r="X108" s="32" t="n">
        <v>1</v>
      </c>
      <c r="Y108" s="32" t="n">
        <v>1</v>
      </c>
      <c r="Z108" s="32" t="n">
        <v>1</v>
      </c>
      <c r="AA108" s="32" t="n">
        <v>1</v>
      </c>
      <c r="AB108" s="32" t="n">
        <v>1</v>
      </c>
      <c r="AC108" s="32" t="n">
        <v>1</v>
      </c>
      <c r="AD108" s="32" t="n">
        <v>1</v>
      </c>
      <c r="AE108" s="32" t="n">
        <v>1</v>
      </c>
      <c r="AF108" s="32" t="n">
        <v>1</v>
      </c>
      <c r="AG108" s="32" t="n">
        <v>1</v>
      </c>
      <c r="AH108" s="32" t="n">
        <v>1</v>
      </c>
      <c r="AI108" s="34" t="n">
        <v>1</v>
      </c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</row>
    <row r="109" customFormat="false" ht="15.95" hidden="false" customHeight="true" outlineLevel="0" collapsed="false">
      <c r="A109" s="27" t="n">
        <f aca="false">+A108+1</f>
        <v>3</v>
      </c>
      <c r="B109" s="28" t="s">
        <v>77</v>
      </c>
      <c r="C109" s="27" t="n">
        <v>767</v>
      </c>
      <c r="D109" s="29"/>
      <c r="E109" s="32" t="n">
        <v>1</v>
      </c>
      <c r="F109" s="32" t="n">
        <v>1</v>
      </c>
      <c r="G109" s="32" t="n">
        <v>1</v>
      </c>
      <c r="H109" s="32" t="n">
        <v>1</v>
      </c>
      <c r="I109" s="32" t="n">
        <v>1</v>
      </c>
      <c r="J109" s="32" t="n">
        <v>1</v>
      </c>
      <c r="K109" s="32" t="n">
        <v>1</v>
      </c>
      <c r="L109" s="32" t="n">
        <v>1</v>
      </c>
      <c r="M109" s="32" t="n">
        <v>1</v>
      </c>
      <c r="N109" s="32" t="n">
        <v>1</v>
      </c>
      <c r="O109" s="32" t="n">
        <v>1</v>
      </c>
      <c r="P109" s="32" t="n">
        <v>1</v>
      </c>
      <c r="Q109" s="32" t="n">
        <v>1</v>
      </c>
      <c r="R109" s="32" t="n">
        <v>1</v>
      </c>
      <c r="S109" s="32" t="n">
        <v>1</v>
      </c>
      <c r="T109" s="32" t="n">
        <v>1</v>
      </c>
      <c r="U109" s="32" t="n">
        <v>1</v>
      </c>
      <c r="V109" s="32" t="n">
        <v>1</v>
      </c>
      <c r="W109" s="32" t="n">
        <v>1</v>
      </c>
      <c r="X109" s="32" t="n">
        <v>1</v>
      </c>
      <c r="Y109" s="32" t="n">
        <v>1</v>
      </c>
      <c r="Z109" s="32" t="n">
        <v>1</v>
      </c>
      <c r="AA109" s="32" t="n">
        <v>1</v>
      </c>
      <c r="AB109" s="32" t="n">
        <v>1</v>
      </c>
      <c r="AC109" s="32" t="n">
        <v>1</v>
      </c>
      <c r="AD109" s="32" t="n">
        <v>1</v>
      </c>
      <c r="AE109" s="32" t="n">
        <v>1</v>
      </c>
      <c r="AF109" s="32" t="n">
        <v>1</v>
      </c>
      <c r="AG109" s="32" t="n">
        <v>1</v>
      </c>
      <c r="AH109" s="32" t="n">
        <v>1</v>
      </c>
      <c r="AI109" s="34" t="n">
        <v>1</v>
      </c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</row>
    <row r="110" customFormat="false" ht="15.95" hidden="false" customHeight="true" outlineLevel="0" collapsed="false">
      <c r="A110" s="27" t="n">
        <f aca="false">+A109+1</f>
        <v>4</v>
      </c>
      <c r="B110" s="28" t="s">
        <v>78</v>
      </c>
      <c r="C110" s="27" t="n">
        <v>754</v>
      </c>
      <c r="D110" s="29"/>
      <c r="E110" s="32" t="n">
        <v>1</v>
      </c>
      <c r="F110" s="32" t="n">
        <v>1</v>
      </c>
      <c r="G110" s="32" t="n">
        <v>1</v>
      </c>
      <c r="H110" s="32" t="n">
        <v>1</v>
      </c>
      <c r="I110" s="32" t="n">
        <v>1</v>
      </c>
      <c r="J110" s="32" t="n">
        <v>1</v>
      </c>
      <c r="K110" s="32" t="n">
        <v>1</v>
      </c>
      <c r="L110" s="32" t="n">
        <v>1</v>
      </c>
      <c r="M110" s="32" t="n">
        <v>1</v>
      </c>
      <c r="N110" s="32" t="n">
        <v>1</v>
      </c>
      <c r="O110" s="32" t="n">
        <v>1</v>
      </c>
      <c r="P110" s="32" t="n">
        <v>1</v>
      </c>
      <c r="Q110" s="32" t="n">
        <v>1</v>
      </c>
      <c r="R110" s="32" t="n">
        <v>1</v>
      </c>
      <c r="S110" s="32" t="n">
        <v>1</v>
      </c>
      <c r="T110" s="32" t="n">
        <v>1</v>
      </c>
      <c r="U110" s="32" t="n">
        <v>1</v>
      </c>
      <c r="V110" s="32" t="n">
        <v>1</v>
      </c>
      <c r="W110" s="32" t="n">
        <v>1</v>
      </c>
      <c r="X110" s="32" t="n">
        <v>1</v>
      </c>
      <c r="Y110" s="32" t="n">
        <v>1</v>
      </c>
      <c r="Z110" s="32" t="n">
        <v>1</v>
      </c>
      <c r="AA110" s="32" t="n">
        <v>1</v>
      </c>
      <c r="AB110" s="32" t="n">
        <v>1</v>
      </c>
      <c r="AC110" s="32" t="n">
        <v>1</v>
      </c>
      <c r="AD110" s="32" t="n">
        <v>1</v>
      </c>
      <c r="AE110" s="32" t="n">
        <v>1</v>
      </c>
      <c r="AF110" s="32" t="n">
        <v>1</v>
      </c>
      <c r="AG110" s="32" t="n">
        <v>1</v>
      </c>
      <c r="AH110" s="32" t="n">
        <v>1</v>
      </c>
      <c r="AI110" s="34" t="n">
        <v>1</v>
      </c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</row>
    <row r="111" customFormat="false" ht="15.95" hidden="false" customHeight="true" outlineLevel="0" collapsed="false">
      <c r="A111" s="27" t="n">
        <f aca="false">+A110+1</f>
        <v>5</v>
      </c>
      <c r="B111" s="28" t="s">
        <v>79</v>
      </c>
      <c r="C111" s="27" t="n">
        <v>1129</v>
      </c>
      <c r="D111" s="35"/>
      <c r="E111" s="32" t="n">
        <v>1</v>
      </c>
      <c r="F111" s="32" t="n">
        <v>1</v>
      </c>
      <c r="G111" s="32" t="n">
        <v>1</v>
      </c>
      <c r="H111" s="32" t="n">
        <v>1</v>
      </c>
      <c r="I111" s="32" t="n">
        <v>1</v>
      </c>
      <c r="J111" s="32" t="n">
        <v>1</v>
      </c>
      <c r="K111" s="32" t="n">
        <v>1</v>
      </c>
      <c r="L111" s="32" t="n">
        <v>1</v>
      </c>
      <c r="M111" s="32" t="n">
        <v>1</v>
      </c>
      <c r="N111" s="32" t="n">
        <v>1</v>
      </c>
      <c r="O111" s="32" t="n">
        <v>1</v>
      </c>
      <c r="P111" s="32" t="n">
        <v>1</v>
      </c>
      <c r="Q111" s="32" t="n">
        <v>1</v>
      </c>
      <c r="R111" s="32" t="n">
        <v>1</v>
      </c>
      <c r="S111" s="32" t="n">
        <v>1</v>
      </c>
      <c r="T111" s="32" t="n">
        <v>1</v>
      </c>
      <c r="U111" s="32" t="n">
        <v>1</v>
      </c>
      <c r="V111" s="32" t="n">
        <v>1</v>
      </c>
      <c r="W111" s="32" t="n">
        <v>1</v>
      </c>
      <c r="X111" s="32" t="n">
        <v>1</v>
      </c>
      <c r="Y111" s="32" t="n">
        <v>1</v>
      </c>
      <c r="Z111" s="32" t="n">
        <v>1</v>
      </c>
      <c r="AA111" s="32" t="n">
        <v>1</v>
      </c>
      <c r="AB111" s="32" t="n">
        <v>1</v>
      </c>
      <c r="AC111" s="32" t="n">
        <v>1</v>
      </c>
      <c r="AD111" s="32" t="n">
        <v>1</v>
      </c>
      <c r="AE111" s="32" t="n">
        <v>1</v>
      </c>
      <c r="AF111" s="32" t="n">
        <v>1</v>
      </c>
      <c r="AG111" s="32" t="n">
        <v>1</v>
      </c>
      <c r="AH111" s="32" t="n">
        <v>1</v>
      </c>
      <c r="AI111" s="34" t="n">
        <v>1</v>
      </c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</row>
    <row r="112" customFormat="false" ht="15.95" hidden="false" customHeight="true" outlineLevel="0" collapsed="false">
      <c r="A112" s="27" t="n">
        <f aca="false">+A111+1</f>
        <v>6</v>
      </c>
      <c r="B112" s="28" t="s">
        <v>80</v>
      </c>
      <c r="C112" s="27" t="n">
        <v>1129</v>
      </c>
      <c r="D112" s="35"/>
      <c r="E112" s="32" t="n">
        <v>1</v>
      </c>
      <c r="F112" s="32" t="n">
        <v>1</v>
      </c>
      <c r="G112" s="32" t="n">
        <v>1</v>
      </c>
      <c r="H112" s="32" t="n">
        <v>1</v>
      </c>
      <c r="I112" s="32" t="n">
        <v>1</v>
      </c>
      <c r="J112" s="32" t="n">
        <v>1</v>
      </c>
      <c r="K112" s="32" t="n">
        <v>1</v>
      </c>
      <c r="L112" s="32" t="n">
        <v>1</v>
      </c>
      <c r="M112" s="32" t="n">
        <v>1</v>
      </c>
      <c r="N112" s="32" t="n">
        <v>1</v>
      </c>
      <c r="O112" s="32" t="n">
        <v>1</v>
      </c>
      <c r="P112" s="32" t="n">
        <v>1</v>
      </c>
      <c r="Q112" s="32" t="n">
        <v>1</v>
      </c>
      <c r="R112" s="32" t="n">
        <v>1</v>
      </c>
      <c r="S112" s="32" t="n">
        <v>1</v>
      </c>
      <c r="T112" s="32" t="n">
        <v>1</v>
      </c>
      <c r="U112" s="32" t="n">
        <v>1</v>
      </c>
      <c r="V112" s="32" t="n">
        <v>1</v>
      </c>
      <c r="W112" s="32" t="n">
        <v>1</v>
      </c>
      <c r="X112" s="32" t="n">
        <v>1</v>
      </c>
      <c r="Y112" s="32" t="n">
        <v>1</v>
      </c>
      <c r="Z112" s="32" t="n">
        <v>1</v>
      </c>
      <c r="AA112" s="32" t="n">
        <v>1</v>
      </c>
      <c r="AB112" s="32" t="n">
        <v>1</v>
      </c>
      <c r="AC112" s="32" t="n">
        <v>1</v>
      </c>
      <c r="AD112" s="32" t="n">
        <v>1</v>
      </c>
      <c r="AE112" s="32" t="n">
        <v>1</v>
      </c>
      <c r="AF112" s="32" t="n">
        <v>1</v>
      </c>
      <c r="AG112" s="32" t="n">
        <v>1</v>
      </c>
      <c r="AH112" s="32" t="n">
        <v>1</v>
      </c>
      <c r="AI112" s="34" t="n">
        <v>1</v>
      </c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</row>
    <row r="113" customFormat="false" ht="15.95" hidden="false" customHeight="true" outlineLevel="0" collapsed="false">
      <c r="A113" s="27" t="n">
        <f aca="false">+A112+1</f>
        <v>7</v>
      </c>
      <c r="B113" s="28" t="s">
        <v>81</v>
      </c>
      <c r="C113" s="27" t="n">
        <v>822</v>
      </c>
      <c r="D113" s="29"/>
      <c r="E113" s="32" t="n">
        <v>1</v>
      </c>
      <c r="F113" s="32" t="n">
        <v>1</v>
      </c>
      <c r="G113" s="32" t="n">
        <v>1</v>
      </c>
      <c r="H113" s="32" t="n">
        <v>1</v>
      </c>
      <c r="I113" s="32" t="n">
        <v>1</v>
      </c>
      <c r="J113" s="32" t="n">
        <v>1</v>
      </c>
      <c r="K113" s="32" t="n">
        <v>1</v>
      </c>
      <c r="L113" s="32" t="n">
        <v>1</v>
      </c>
      <c r="M113" s="32" t="n">
        <v>1</v>
      </c>
      <c r="N113" s="32" t="n">
        <v>1</v>
      </c>
      <c r="O113" s="32" t="n">
        <v>1</v>
      </c>
      <c r="P113" s="32" t="n">
        <v>1</v>
      </c>
      <c r="Q113" s="32" t="n">
        <v>1</v>
      </c>
      <c r="R113" s="32" t="n">
        <v>1</v>
      </c>
      <c r="S113" s="32" t="n">
        <v>1</v>
      </c>
      <c r="T113" s="32" t="n">
        <v>1</v>
      </c>
      <c r="U113" s="32" t="n">
        <v>1</v>
      </c>
      <c r="V113" s="32" t="n">
        <v>1</v>
      </c>
      <c r="W113" s="32" t="n">
        <v>1</v>
      </c>
      <c r="X113" s="32" t="n">
        <v>1</v>
      </c>
      <c r="Y113" s="32" t="n">
        <v>1</v>
      </c>
      <c r="Z113" s="32" t="n">
        <v>1</v>
      </c>
      <c r="AA113" s="32" t="n">
        <v>1</v>
      </c>
      <c r="AB113" s="32" t="n">
        <v>1</v>
      </c>
      <c r="AC113" s="32" t="n">
        <v>1</v>
      </c>
      <c r="AD113" s="32" t="n">
        <v>1</v>
      </c>
      <c r="AE113" s="32" t="n">
        <v>1</v>
      </c>
      <c r="AF113" s="32" t="n">
        <v>1</v>
      </c>
      <c r="AG113" s="32" t="n">
        <v>1</v>
      </c>
      <c r="AH113" s="32" t="n">
        <v>1</v>
      </c>
      <c r="AI113" s="34" t="n">
        <v>1</v>
      </c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</row>
    <row r="114" customFormat="false" ht="15.95" hidden="false" customHeight="true" outlineLevel="0" collapsed="false">
      <c r="A114" s="27" t="n">
        <f aca="false">+A113+1</f>
        <v>8</v>
      </c>
      <c r="B114" s="28" t="s">
        <v>82</v>
      </c>
      <c r="C114" s="27" t="n">
        <v>854</v>
      </c>
      <c r="D114" s="29"/>
      <c r="E114" s="32" t="n">
        <v>1</v>
      </c>
      <c r="F114" s="32" t="n">
        <v>1</v>
      </c>
      <c r="G114" s="32" t="n">
        <v>1</v>
      </c>
      <c r="H114" s="32" t="n">
        <v>1</v>
      </c>
      <c r="I114" s="32" t="n">
        <v>1</v>
      </c>
      <c r="J114" s="32" t="n">
        <v>1</v>
      </c>
      <c r="K114" s="32" t="n">
        <v>1</v>
      </c>
      <c r="L114" s="32" t="n">
        <v>1</v>
      </c>
      <c r="M114" s="32" t="n">
        <v>1</v>
      </c>
      <c r="N114" s="32" t="n">
        <v>1</v>
      </c>
      <c r="O114" s="32" t="n">
        <v>1</v>
      </c>
      <c r="P114" s="32" t="n">
        <v>1</v>
      </c>
      <c r="Q114" s="32" t="n">
        <v>1</v>
      </c>
      <c r="R114" s="32" t="n">
        <v>1</v>
      </c>
      <c r="S114" s="32" t="n">
        <v>1</v>
      </c>
      <c r="T114" s="32" t="n">
        <v>1</v>
      </c>
      <c r="U114" s="32" t="n">
        <v>1</v>
      </c>
      <c r="V114" s="32" t="n">
        <v>1</v>
      </c>
      <c r="W114" s="32" t="n">
        <v>1</v>
      </c>
      <c r="X114" s="32" t="n">
        <v>1</v>
      </c>
      <c r="Y114" s="32" t="n">
        <v>1</v>
      </c>
      <c r="Z114" s="32" t="n">
        <v>1</v>
      </c>
      <c r="AA114" s="32" t="n">
        <v>1</v>
      </c>
      <c r="AB114" s="32" t="n">
        <v>1</v>
      </c>
      <c r="AC114" s="32" t="n">
        <v>1</v>
      </c>
      <c r="AD114" s="32" t="n">
        <v>1</v>
      </c>
      <c r="AE114" s="32" t="n">
        <v>1</v>
      </c>
      <c r="AF114" s="32" t="n">
        <v>1</v>
      </c>
      <c r="AG114" s="32" t="n">
        <v>1</v>
      </c>
      <c r="AH114" s="32" t="n">
        <v>1</v>
      </c>
      <c r="AI114" s="34" t="n">
        <v>1</v>
      </c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</row>
    <row r="115" customFormat="false" ht="15.95" hidden="false" customHeight="true" outlineLevel="0" collapsed="false">
      <c r="A115" s="27" t="n">
        <f aca="false">+A114+1</f>
        <v>9</v>
      </c>
      <c r="B115" s="28" t="s">
        <v>83</v>
      </c>
      <c r="C115" s="27" t="n">
        <v>860</v>
      </c>
      <c r="D115" s="29"/>
      <c r="E115" s="32" t="n">
        <v>1</v>
      </c>
      <c r="F115" s="32" t="n">
        <v>1</v>
      </c>
      <c r="G115" s="32" t="n">
        <v>1</v>
      </c>
      <c r="H115" s="32" t="n">
        <v>1</v>
      </c>
      <c r="I115" s="32" t="n">
        <v>1</v>
      </c>
      <c r="J115" s="32" t="n">
        <v>1</v>
      </c>
      <c r="K115" s="32" t="n">
        <v>1</v>
      </c>
      <c r="L115" s="32" t="n">
        <v>1</v>
      </c>
      <c r="M115" s="32" t="n">
        <v>1</v>
      </c>
      <c r="N115" s="32" t="n">
        <v>1</v>
      </c>
      <c r="O115" s="32" t="n">
        <v>1</v>
      </c>
      <c r="P115" s="32" t="n">
        <v>1</v>
      </c>
      <c r="Q115" s="32" t="n">
        <v>1</v>
      </c>
      <c r="R115" s="32" t="n">
        <v>1</v>
      </c>
      <c r="S115" s="32" t="n">
        <v>1</v>
      </c>
      <c r="T115" s="32" t="n">
        <v>1</v>
      </c>
      <c r="U115" s="32" t="n">
        <v>1</v>
      </c>
      <c r="V115" s="32" t="n">
        <v>1</v>
      </c>
      <c r="W115" s="32" t="n">
        <v>1</v>
      </c>
      <c r="X115" s="32" t="n">
        <v>1</v>
      </c>
      <c r="Y115" s="32" t="n">
        <v>1</v>
      </c>
      <c r="Z115" s="32" t="n">
        <v>1</v>
      </c>
      <c r="AA115" s="32" t="n">
        <v>1</v>
      </c>
      <c r="AB115" s="32" t="n">
        <v>1</v>
      </c>
      <c r="AC115" s="32" t="n">
        <v>1</v>
      </c>
      <c r="AD115" s="32" t="n">
        <v>1</v>
      </c>
      <c r="AE115" s="32" t="n">
        <v>1</v>
      </c>
      <c r="AF115" s="32" t="n">
        <v>1</v>
      </c>
      <c r="AG115" s="32" t="n">
        <v>1</v>
      </c>
      <c r="AH115" s="32" t="n">
        <v>1</v>
      </c>
      <c r="AI115" s="34" t="n">
        <v>1</v>
      </c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</row>
    <row r="116" customFormat="false" ht="15.95" hidden="false" customHeight="true" outlineLevel="0" collapsed="false">
      <c r="A116" s="27" t="n">
        <f aca="false">+A115+1</f>
        <v>10</v>
      </c>
      <c r="B116" s="28" t="s">
        <v>84</v>
      </c>
      <c r="C116" s="27" t="n">
        <v>800</v>
      </c>
      <c r="D116" s="29"/>
      <c r="E116" s="32" t="n">
        <v>1</v>
      </c>
      <c r="F116" s="32" t="n">
        <v>1</v>
      </c>
      <c r="G116" s="32" t="n">
        <v>1</v>
      </c>
      <c r="H116" s="32" t="n">
        <v>1</v>
      </c>
      <c r="I116" s="32" t="n">
        <v>1</v>
      </c>
      <c r="J116" s="32" t="n">
        <v>1</v>
      </c>
      <c r="K116" s="32" t="n">
        <v>1</v>
      </c>
      <c r="L116" s="32" t="n">
        <v>1</v>
      </c>
      <c r="M116" s="32" t="n">
        <v>1</v>
      </c>
      <c r="N116" s="32" t="n">
        <v>1</v>
      </c>
      <c r="O116" s="32" t="n">
        <v>1</v>
      </c>
      <c r="P116" s="32" t="n">
        <v>1</v>
      </c>
      <c r="Q116" s="32" t="n">
        <v>1</v>
      </c>
      <c r="R116" s="32" t="n">
        <v>1</v>
      </c>
      <c r="S116" s="32" t="n">
        <v>1</v>
      </c>
      <c r="T116" s="32" t="n">
        <v>1</v>
      </c>
      <c r="U116" s="32" t="n">
        <v>1</v>
      </c>
      <c r="V116" s="32" t="n">
        <v>1</v>
      </c>
      <c r="W116" s="32" t="n">
        <v>1</v>
      </c>
      <c r="X116" s="32" t="n">
        <v>1</v>
      </c>
      <c r="Y116" s="32" t="n">
        <v>1</v>
      </c>
      <c r="Z116" s="32" t="n">
        <v>1</v>
      </c>
      <c r="AA116" s="32" t="n">
        <v>1</v>
      </c>
      <c r="AB116" s="32" t="n">
        <v>1</v>
      </c>
      <c r="AC116" s="32" t="n">
        <v>1</v>
      </c>
      <c r="AD116" s="32" t="n">
        <v>1</v>
      </c>
      <c r="AE116" s="32" t="n">
        <v>1</v>
      </c>
      <c r="AF116" s="32" t="n">
        <v>1</v>
      </c>
      <c r="AG116" s="32" t="n">
        <v>1</v>
      </c>
      <c r="AH116" s="32" t="n">
        <v>1</v>
      </c>
      <c r="AI116" s="34" t="n">
        <v>1</v>
      </c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</row>
    <row r="117" customFormat="false" ht="15.95" hidden="false" customHeight="true" outlineLevel="0" collapsed="false">
      <c r="A117" s="27" t="n">
        <f aca="false">+A116+1</f>
        <v>11</v>
      </c>
      <c r="B117" s="28" t="s">
        <v>85</v>
      </c>
      <c r="C117" s="27" t="n">
        <v>818</v>
      </c>
      <c r="D117" s="35"/>
      <c r="E117" s="32" t="n">
        <v>1</v>
      </c>
      <c r="F117" s="32" t="n">
        <v>1</v>
      </c>
      <c r="G117" s="32" t="n">
        <v>1</v>
      </c>
      <c r="H117" s="32" t="n">
        <v>1</v>
      </c>
      <c r="I117" s="32" t="n">
        <v>1</v>
      </c>
      <c r="J117" s="32" t="n">
        <v>1</v>
      </c>
      <c r="K117" s="32" t="n">
        <v>1</v>
      </c>
      <c r="L117" s="32" t="n">
        <v>1</v>
      </c>
      <c r="M117" s="32" t="n">
        <v>1</v>
      </c>
      <c r="N117" s="32" t="n">
        <v>1</v>
      </c>
      <c r="O117" s="32" t="n">
        <v>1</v>
      </c>
      <c r="P117" s="32" t="n">
        <v>1</v>
      </c>
      <c r="Q117" s="32" t="n">
        <v>1</v>
      </c>
      <c r="R117" s="32" t="n">
        <v>1</v>
      </c>
      <c r="S117" s="32" t="n">
        <v>1</v>
      </c>
      <c r="T117" s="32" t="n">
        <v>1</v>
      </c>
      <c r="U117" s="32" t="n">
        <v>1</v>
      </c>
      <c r="V117" s="32" t="n">
        <v>1</v>
      </c>
      <c r="W117" s="32" t="n">
        <v>1</v>
      </c>
      <c r="X117" s="32" t="n">
        <v>1</v>
      </c>
      <c r="Y117" s="32" t="n">
        <v>1</v>
      </c>
      <c r="Z117" s="32" t="n">
        <v>1</v>
      </c>
      <c r="AA117" s="32" t="n">
        <v>1</v>
      </c>
      <c r="AB117" s="32" t="n">
        <v>1</v>
      </c>
      <c r="AC117" s="32" t="n">
        <v>1</v>
      </c>
      <c r="AD117" s="32" t="n">
        <v>1</v>
      </c>
      <c r="AE117" s="32" t="n">
        <v>1</v>
      </c>
      <c r="AF117" s="32" t="n">
        <v>1</v>
      </c>
      <c r="AG117" s="32" t="n">
        <v>1</v>
      </c>
      <c r="AH117" s="32" t="n">
        <v>1</v>
      </c>
      <c r="AI117" s="34" t="n">
        <v>1</v>
      </c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</row>
    <row r="118" customFormat="false" ht="15.95" hidden="false" customHeight="true" outlineLevel="0" collapsed="false">
      <c r="A118" s="27" t="n">
        <f aca="false">+A117+1</f>
        <v>12</v>
      </c>
      <c r="B118" s="28" t="s">
        <v>86</v>
      </c>
      <c r="C118" s="27" t="n">
        <v>1129</v>
      </c>
      <c r="D118" s="35"/>
      <c r="E118" s="32" t="n">
        <v>1</v>
      </c>
      <c r="F118" s="32" t="n">
        <v>1</v>
      </c>
      <c r="G118" s="32" t="n">
        <v>1</v>
      </c>
      <c r="H118" s="32" t="n">
        <v>1</v>
      </c>
      <c r="I118" s="32" t="n">
        <v>1</v>
      </c>
      <c r="J118" s="32" t="n">
        <v>1</v>
      </c>
      <c r="K118" s="32" t="n">
        <v>1</v>
      </c>
      <c r="L118" s="32" t="n">
        <v>1</v>
      </c>
      <c r="M118" s="32" t="n">
        <v>1</v>
      </c>
      <c r="N118" s="32" t="n">
        <v>1</v>
      </c>
      <c r="O118" s="32" t="n">
        <v>1</v>
      </c>
      <c r="P118" s="32" t="n">
        <v>1</v>
      </c>
      <c r="Q118" s="32" t="n">
        <v>1</v>
      </c>
      <c r="R118" s="32" t="n">
        <v>1</v>
      </c>
      <c r="S118" s="32" t="n">
        <v>1</v>
      </c>
      <c r="T118" s="32" t="n">
        <v>1</v>
      </c>
      <c r="U118" s="32" t="n">
        <v>1</v>
      </c>
      <c r="V118" s="32" t="n">
        <v>1</v>
      </c>
      <c r="W118" s="32" t="n">
        <v>1</v>
      </c>
      <c r="X118" s="32" t="n">
        <v>1</v>
      </c>
      <c r="Y118" s="32" t="n">
        <v>1</v>
      </c>
      <c r="Z118" s="32" t="n">
        <v>1</v>
      </c>
      <c r="AA118" s="32" t="n">
        <v>1</v>
      </c>
      <c r="AB118" s="32" t="n">
        <v>1</v>
      </c>
      <c r="AC118" s="32" t="n">
        <v>1</v>
      </c>
      <c r="AD118" s="32" t="n">
        <v>1</v>
      </c>
      <c r="AE118" s="32" t="n">
        <v>1</v>
      </c>
      <c r="AF118" s="32" t="n">
        <v>1</v>
      </c>
      <c r="AG118" s="32" t="n">
        <v>1</v>
      </c>
      <c r="AH118" s="32" t="n">
        <v>1</v>
      </c>
      <c r="AI118" s="34" t="n">
        <v>1</v>
      </c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</row>
    <row r="119" customFormat="false" ht="15.95" hidden="false" customHeight="true" outlineLevel="0" collapsed="false">
      <c r="A119" s="27" t="n">
        <f aca="false">+A118+1</f>
        <v>13</v>
      </c>
      <c r="B119" s="28" t="s">
        <v>87</v>
      </c>
      <c r="C119" s="27" t="n">
        <v>1129</v>
      </c>
      <c r="D119" s="29"/>
      <c r="E119" s="32" t="n">
        <v>1</v>
      </c>
      <c r="F119" s="32" t="n">
        <v>1</v>
      </c>
      <c r="G119" s="32" t="n">
        <v>1</v>
      </c>
      <c r="H119" s="32" t="n">
        <v>1</v>
      </c>
      <c r="I119" s="32" t="n">
        <v>1</v>
      </c>
      <c r="J119" s="32" t="n">
        <v>1</v>
      </c>
      <c r="K119" s="32" t="n">
        <v>1</v>
      </c>
      <c r="L119" s="32" t="n">
        <v>1</v>
      </c>
      <c r="M119" s="32" t="n">
        <v>1</v>
      </c>
      <c r="N119" s="32" t="n">
        <v>1</v>
      </c>
      <c r="O119" s="32" t="n">
        <v>1</v>
      </c>
      <c r="P119" s="32" t="n">
        <v>1</v>
      </c>
      <c r="Q119" s="32" t="n">
        <v>1</v>
      </c>
      <c r="R119" s="32" t="n">
        <v>1</v>
      </c>
      <c r="S119" s="32" t="n">
        <v>1</v>
      </c>
      <c r="T119" s="32" t="n">
        <v>1</v>
      </c>
      <c r="U119" s="32" t="n">
        <v>1</v>
      </c>
      <c r="V119" s="32" t="n">
        <v>1</v>
      </c>
      <c r="W119" s="32" t="n">
        <v>1</v>
      </c>
      <c r="X119" s="32" t="n">
        <v>1</v>
      </c>
      <c r="Y119" s="32" t="n">
        <v>1</v>
      </c>
      <c r="Z119" s="32" t="n">
        <v>1</v>
      </c>
      <c r="AA119" s="32" t="n">
        <v>1</v>
      </c>
      <c r="AB119" s="32" t="n">
        <v>1</v>
      </c>
      <c r="AC119" s="32" t="n">
        <v>1</v>
      </c>
      <c r="AD119" s="32" t="n">
        <v>1</v>
      </c>
      <c r="AE119" s="32" t="n">
        <v>1</v>
      </c>
      <c r="AF119" s="32" t="n">
        <v>1</v>
      </c>
      <c r="AG119" s="32" t="n">
        <v>1</v>
      </c>
      <c r="AH119" s="32" t="n">
        <v>1</v>
      </c>
      <c r="AI119" s="34" t="n">
        <v>1</v>
      </c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</row>
    <row r="120" customFormat="false" ht="15.95" hidden="false" customHeight="true" outlineLevel="0" collapsed="false">
      <c r="A120" s="27" t="n">
        <f aca="false">+A119+1</f>
        <v>14</v>
      </c>
      <c r="B120" s="28" t="s">
        <v>88</v>
      </c>
      <c r="C120" s="27" t="n">
        <v>893</v>
      </c>
      <c r="D120" s="29"/>
      <c r="E120" s="32" t="n">
        <v>1</v>
      </c>
      <c r="F120" s="32" t="n">
        <v>1</v>
      </c>
      <c r="G120" s="32" t="n">
        <v>1</v>
      </c>
      <c r="H120" s="32" t="n">
        <v>1</v>
      </c>
      <c r="I120" s="32" t="n">
        <v>1</v>
      </c>
      <c r="J120" s="32" t="n">
        <v>1</v>
      </c>
      <c r="K120" s="32" t="n">
        <v>1</v>
      </c>
      <c r="L120" s="32" t="n">
        <v>1</v>
      </c>
      <c r="M120" s="32" t="n">
        <v>1</v>
      </c>
      <c r="N120" s="32" t="n">
        <v>1</v>
      </c>
      <c r="O120" s="32" t="n">
        <v>1</v>
      </c>
      <c r="P120" s="32" t="n">
        <v>1</v>
      </c>
      <c r="Q120" s="32" t="n">
        <v>1</v>
      </c>
      <c r="R120" s="32" t="n">
        <v>1</v>
      </c>
      <c r="S120" s="32" t="n">
        <v>1</v>
      </c>
      <c r="T120" s="32" t="n">
        <v>1</v>
      </c>
      <c r="U120" s="32" t="n">
        <v>1</v>
      </c>
      <c r="V120" s="32" t="n">
        <v>1</v>
      </c>
      <c r="W120" s="32" t="n">
        <v>1</v>
      </c>
      <c r="X120" s="32" t="n">
        <v>1</v>
      </c>
      <c r="Y120" s="32" t="n">
        <v>1</v>
      </c>
      <c r="Z120" s="32" t="n">
        <v>1</v>
      </c>
      <c r="AA120" s="32" t="n">
        <v>1</v>
      </c>
      <c r="AB120" s="32" t="n">
        <v>1</v>
      </c>
      <c r="AC120" s="32" t="n">
        <v>1</v>
      </c>
      <c r="AD120" s="32" t="n">
        <v>1</v>
      </c>
      <c r="AE120" s="32" t="n">
        <v>1</v>
      </c>
      <c r="AF120" s="32" t="n">
        <v>1</v>
      </c>
      <c r="AG120" s="32" t="n">
        <v>1</v>
      </c>
      <c r="AH120" s="32" t="n">
        <v>1</v>
      </c>
      <c r="AI120" s="34" t="n">
        <v>1</v>
      </c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</row>
    <row r="121" customFormat="false" ht="15.95" hidden="false" customHeight="true" outlineLevel="0" collapsed="false">
      <c r="A121" s="27" t="n">
        <f aca="false">+A120+1</f>
        <v>15</v>
      </c>
      <c r="B121" s="28" t="s">
        <v>89</v>
      </c>
      <c r="C121" s="27" t="n">
        <v>897</v>
      </c>
      <c r="D121" s="35"/>
      <c r="E121" s="32" t="n">
        <v>1</v>
      </c>
      <c r="F121" s="32" t="n">
        <v>1</v>
      </c>
      <c r="G121" s="32" t="n">
        <v>1</v>
      </c>
      <c r="H121" s="32" t="n">
        <v>1</v>
      </c>
      <c r="I121" s="32" t="n">
        <v>1</v>
      </c>
      <c r="J121" s="32" t="n">
        <v>1</v>
      </c>
      <c r="K121" s="32" t="n">
        <v>1</v>
      </c>
      <c r="L121" s="32" t="n">
        <v>1</v>
      </c>
      <c r="M121" s="32" t="n">
        <v>1</v>
      </c>
      <c r="N121" s="32" t="n">
        <v>1</v>
      </c>
      <c r="O121" s="32" t="n">
        <v>1</v>
      </c>
      <c r="P121" s="32" t="n">
        <v>1</v>
      </c>
      <c r="Q121" s="32" t="n">
        <v>1</v>
      </c>
      <c r="R121" s="32" t="n">
        <v>1</v>
      </c>
      <c r="S121" s="32" t="n">
        <v>1</v>
      </c>
      <c r="T121" s="32" t="n">
        <v>1</v>
      </c>
      <c r="U121" s="32" t="n">
        <v>1</v>
      </c>
      <c r="V121" s="32" t="n">
        <v>1</v>
      </c>
      <c r="W121" s="32" t="n">
        <v>1</v>
      </c>
      <c r="X121" s="32" t="n">
        <v>1</v>
      </c>
      <c r="Y121" s="32" t="n">
        <v>1</v>
      </c>
      <c r="Z121" s="32" t="n">
        <v>1</v>
      </c>
      <c r="AA121" s="32" t="n">
        <v>1</v>
      </c>
      <c r="AB121" s="32" t="n">
        <v>1</v>
      </c>
      <c r="AC121" s="32" t="n">
        <v>1</v>
      </c>
      <c r="AD121" s="32" t="n">
        <v>1</v>
      </c>
      <c r="AE121" s="32" t="n">
        <v>1</v>
      </c>
      <c r="AF121" s="32" t="n">
        <v>1</v>
      </c>
      <c r="AG121" s="32" t="n">
        <v>1</v>
      </c>
      <c r="AH121" s="32" t="n">
        <v>1</v>
      </c>
      <c r="AI121" s="34" t="n">
        <v>1</v>
      </c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</row>
    <row r="122" customFormat="false" ht="15.95" hidden="false" customHeight="true" outlineLevel="0" collapsed="false">
      <c r="A122" s="27" t="n">
        <f aca="false">+A121+1</f>
        <v>16</v>
      </c>
      <c r="B122" s="28" t="s">
        <v>90</v>
      </c>
      <c r="C122" s="27" t="n">
        <v>846</v>
      </c>
      <c r="D122" s="29"/>
      <c r="E122" s="32" t="n">
        <v>1</v>
      </c>
      <c r="F122" s="32" t="n">
        <v>1</v>
      </c>
      <c r="G122" s="32" t="n">
        <v>1</v>
      </c>
      <c r="H122" s="32" t="n">
        <v>1</v>
      </c>
      <c r="I122" s="32" t="n">
        <v>1</v>
      </c>
      <c r="J122" s="32" t="n">
        <v>1</v>
      </c>
      <c r="K122" s="32" t="n">
        <v>1</v>
      </c>
      <c r="L122" s="32" t="n">
        <v>1</v>
      </c>
      <c r="M122" s="32" t="n">
        <v>1</v>
      </c>
      <c r="N122" s="32" t="n">
        <v>1</v>
      </c>
      <c r="O122" s="32" t="n">
        <v>1</v>
      </c>
      <c r="P122" s="32" t="n">
        <v>1</v>
      </c>
      <c r="Q122" s="32" t="n">
        <v>1</v>
      </c>
      <c r="R122" s="32" t="n">
        <v>1</v>
      </c>
      <c r="S122" s="32" t="n">
        <v>1</v>
      </c>
      <c r="T122" s="32" t="n">
        <v>1</v>
      </c>
      <c r="U122" s="32" t="n">
        <v>1</v>
      </c>
      <c r="V122" s="32" t="n">
        <v>1</v>
      </c>
      <c r="W122" s="32" t="n">
        <v>1</v>
      </c>
      <c r="X122" s="32" t="n">
        <v>1</v>
      </c>
      <c r="Y122" s="32" t="n">
        <v>1</v>
      </c>
      <c r="Z122" s="32" t="n">
        <v>1</v>
      </c>
      <c r="AA122" s="32" t="n">
        <v>1</v>
      </c>
      <c r="AB122" s="32" t="n">
        <v>1</v>
      </c>
      <c r="AC122" s="32" t="n">
        <v>1</v>
      </c>
      <c r="AD122" s="32" t="n">
        <v>1</v>
      </c>
      <c r="AE122" s="32" t="n">
        <v>1</v>
      </c>
      <c r="AF122" s="32" t="n">
        <v>1</v>
      </c>
      <c r="AG122" s="32" t="n">
        <v>1</v>
      </c>
      <c r="AH122" s="32" t="n">
        <v>1</v>
      </c>
      <c r="AI122" s="34" t="n">
        <v>1</v>
      </c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</row>
    <row r="123" customFormat="false" ht="15.95" hidden="false" customHeight="true" outlineLevel="0" collapsed="false">
      <c r="A123" s="27" t="n">
        <f aca="false">+A122+1</f>
        <v>17</v>
      </c>
      <c r="B123" s="28" t="s">
        <v>91</v>
      </c>
      <c r="C123" s="27" t="n">
        <v>846</v>
      </c>
      <c r="D123" s="29"/>
      <c r="E123" s="32" t="n">
        <v>1</v>
      </c>
      <c r="F123" s="32" t="n">
        <v>1</v>
      </c>
      <c r="G123" s="32" t="n">
        <v>1</v>
      </c>
      <c r="H123" s="32" t="n">
        <v>1</v>
      </c>
      <c r="I123" s="32" t="n">
        <v>1</v>
      </c>
      <c r="J123" s="32" t="n">
        <v>1</v>
      </c>
      <c r="K123" s="32" t="n">
        <v>1</v>
      </c>
      <c r="L123" s="32" t="n">
        <v>1</v>
      </c>
      <c r="M123" s="32" t="n">
        <v>1</v>
      </c>
      <c r="N123" s="32" t="n">
        <v>1</v>
      </c>
      <c r="O123" s="32" t="n">
        <v>1</v>
      </c>
      <c r="P123" s="32" t="n">
        <v>1</v>
      </c>
      <c r="Q123" s="32" t="n">
        <v>1</v>
      </c>
      <c r="R123" s="32" t="n">
        <v>1</v>
      </c>
      <c r="S123" s="32" t="n">
        <v>1</v>
      </c>
      <c r="T123" s="32" t="n">
        <v>1</v>
      </c>
      <c r="U123" s="32" t="n">
        <v>1</v>
      </c>
      <c r="V123" s="32" t="n">
        <v>1</v>
      </c>
      <c r="W123" s="32" t="n">
        <v>1</v>
      </c>
      <c r="X123" s="32" t="n">
        <v>1</v>
      </c>
      <c r="Y123" s="32" t="n">
        <v>1</v>
      </c>
      <c r="Z123" s="32" t="n">
        <v>1</v>
      </c>
      <c r="AA123" s="32" t="n">
        <v>1</v>
      </c>
      <c r="AB123" s="32" t="n">
        <v>1</v>
      </c>
      <c r="AC123" s="32" t="n">
        <v>1</v>
      </c>
      <c r="AD123" s="32" t="n">
        <v>1</v>
      </c>
      <c r="AE123" s="32" t="n">
        <v>1</v>
      </c>
      <c r="AF123" s="32" t="n">
        <v>1</v>
      </c>
      <c r="AG123" s="32" t="n">
        <v>1</v>
      </c>
      <c r="AH123" s="32" t="n">
        <v>1</v>
      </c>
      <c r="AI123" s="34" t="n">
        <v>1</v>
      </c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</row>
    <row r="124" customFormat="false" ht="15.95" hidden="false" customHeight="true" outlineLevel="0" collapsed="false">
      <c r="A124" s="27" t="n">
        <f aca="false">+A123+1</f>
        <v>18</v>
      </c>
      <c r="B124" s="28" t="s">
        <v>92</v>
      </c>
      <c r="C124" s="27" t="n">
        <v>846</v>
      </c>
      <c r="D124" s="29"/>
      <c r="E124" s="32" t="n">
        <v>1</v>
      </c>
      <c r="F124" s="32" t="n">
        <v>1</v>
      </c>
      <c r="G124" s="32" t="n">
        <v>1</v>
      </c>
      <c r="H124" s="32" t="n">
        <v>1</v>
      </c>
      <c r="I124" s="32" t="n">
        <v>1</v>
      </c>
      <c r="J124" s="32" t="n">
        <v>1</v>
      </c>
      <c r="K124" s="32" t="n">
        <v>1</v>
      </c>
      <c r="L124" s="32" t="n">
        <v>1</v>
      </c>
      <c r="M124" s="32" t="n">
        <v>1</v>
      </c>
      <c r="N124" s="32" t="n">
        <v>1</v>
      </c>
      <c r="O124" s="32" t="n">
        <v>1</v>
      </c>
      <c r="P124" s="32" t="n">
        <v>1</v>
      </c>
      <c r="Q124" s="32" t="n">
        <v>1</v>
      </c>
      <c r="R124" s="32" t="n">
        <v>1</v>
      </c>
      <c r="S124" s="32" t="n">
        <v>1</v>
      </c>
      <c r="T124" s="32" t="n">
        <v>1</v>
      </c>
      <c r="U124" s="32" t="n">
        <v>1</v>
      </c>
      <c r="V124" s="32" t="n">
        <v>1</v>
      </c>
      <c r="W124" s="32" t="n">
        <v>1</v>
      </c>
      <c r="X124" s="32" t="n">
        <v>1</v>
      </c>
      <c r="Y124" s="32" t="n">
        <v>1</v>
      </c>
      <c r="Z124" s="32" t="n">
        <v>1</v>
      </c>
      <c r="AA124" s="32" t="n">
        <v>1</v>
      </c>
      <c r="AB124" s="32" t="n">
        <v>1</v>
      </c>
      <c r="AC124" s="32" t="n">
        <v>1</v>
      </c>
      <c r="AD124" s="32" t="n">
        <v>1</v>
      </c>
      <c r="AE124" s="32" t="n">
        <v>1</v>
      </c>
      <c r="AF124" s="32" t="n">
        <v>1</v>
      </c>
      <c r="AG124" s="32" t="n">
        <v>1</v>
      </c>
      <c r="AH124" s="32" t="n">
        <v>1</v>
      </c>
      <c r="AI124" s="34" t="n">
        <v>1</v>
      </c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</row>
    <row r="125" customFormat="false" ht="15.95" hidden="false" customHeight="true" outlineLevel="0" collapsed="false">
      <c r="A125" s="27" t="n">
        <f aca="false">+A124+1</f>
        <v>19</v>
      </c>
      <c r="B125" s="28" t="s">
        <v>93</v>
      </c>
      <c r="C125" s="27" t="n">
        <v>683</v>
      </c>
      <c r="D125" s="29"/>
      <c r="E125" s="32" t="n">
        <v>1</v>
      </c>
      <c r="F125" s="32" t="n">
        <v>1</v>
      </c>
      <c r="G125" s="32" t="n">
        <v>1</v>
      </c>
      <c r="H125" s="32" t="n">
        <v>1</v>
      </c>
      <c r="I125" s="32" t="n">
        <v>1</v>
      </c>
      <c r="J125" s="32" t="n">
        <v>1</v>
      </c>
      <c r="K125" s="32" t="n">
        <v>1</v>
      </c>
      <c r="L125" s="32" t="n">
        <v>1</v>
      </c>
      <c r="M125" s="32" t="n">
        <v>1</v>
      </c>
      <c r="N125" s="32" t="n">
        <v>1</v>
      </c>
      <c r="O125" s="32" t="n">
        <v>1</v>
      </c>
      <c r="P125" s="32" t="n">
        <v>1</v>
      </c>
      <c r="Q125" s="32" t="n">
        <v>1</v>
      </c>
      <c r="R125" s="32" t="n">
        <v>1</v>
      </c>
      <c r="S125" s="32" t="n">
        <v>1</v>
      </c>
      <c r="T125" s="32" t="n">
        <v>1</v>
      </c>
      <c r="U125" s="32" t="n">
        <v>1</v>
      </c>
      <c r="V125" s="32" t="n">
        <v>1</v>
      </c>
      <c r="W125" s="32" t="n">
        <v>1</v>
      </c>
      <c r="X125" s="32" t="n">
        <v>1</v>
      </c>
      <c r="Y125" s="32" t="n">
        <v>1</v>
      </c>
      <c r="Z125" s="32" t="n">
        <v>1</v>
      </c>
      <c r="AA125" s="32" t="n">
        <v>1</v>
      </c>
      <c r="AB125" s="32" t="n">
        <v>1</v>
      </c>
      <c r="AC125" s="32" t="n">
        <v>1</v>
      </c>
      <c r="AD125" s="32" t="n">
        <v>1</v>
      </c>
      <c r="AE125" s="32" t="n">
        <v>1</v>
      </c>
      <c r="AF125" s="32" t="n">
        <v>1</v>
      </c>
      <c r="AG125" s="32" t="n">
        <v>1</v>
      </c>
      <c r="AH125" s="32" t="n">
        <v>1</v>
      </c>
      <c r="AI125" s="34" t="n">
        <v>1</v>
      </c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</row>
    <row r="126" customFormat="false" ht="15.95" hidden="false" customHeight="true" outlineLevel="0" collapsed="false">
      <c r="A126" s="27" t="n">
        <f aca="false">+A125+1</f>
        <v>20</v>
      </c>
      <c r="B126" s="28" t="s">
        <v>94</v>
      </c>
      <c r="C126" s="27" t="n">
        <v>1148</v>
      </c>
      <c r="D126" s="29"/>
      <c r="E126" s="32" t="n">
        <v>1</v>
      </c>
      <c r="F126" s="32" t="n">
        <v>1</v>
      </c>
      <c r="G126" s="32" t="n">
        <v>1</v>
      </c>
      <c r="H126" s="32" t="n">
        <v>1</v>
      </c>
      <c r="I126" s="32" t="n">
        <v>1</v>
      </c>
      <c r="J126" s="32" t="n">
        <v>1</v>
      </c>
      <c r="K126" s="32" t="n">
        <v>1</v>
      </c>
      <c r="L126" s="32" t="n">
        <v>1</v>
      </c>
      <c r="M126" s="32" t="n">
        <v>1</v>
      </c>
      <c r="N126" s="32" t="n">
        <v>1</v>
      </c>
      <c r="O126" s="32" t="n">
        <v>1</v>
      </c>
      <c r="P126" s="32" t="n">
        <v>1</v>
      </c>
      <c r="Q126" s="32" t="n">
        <v>1</v>
      </c>
      <c r="R126" s="32" t="n">
        <v>1</v>
      </c>
      <c r="S126" s="32" t="n">
        <v>1</v>
      </c>
      <c r="T126" s="32" t="n">
        <v>1</v>
      </c>
      <c r="U126" s="32" t="n">
        <v>1</v>
      </c>
      <c r="V126" s="32" t="n">
        <v>1</v>
      </c>
      <c r="W126" s="32" t="n">
        <v>1</v>
      </c>
      <c r="X126" s="32" t="n">
        <v>1</v>
      </c>
      <c r="Y126" s="32" t="n">
        <v>1</v>
      </c>
      <c r="Z126" s="32" t="n">
        <v>1</v>
      </c>
      <c r="AA126" s="32" t="n">
        <v>1</v>
      </c>
      <c r="AB126" s="32" t="n">
        <v>1</v>
      </c>
      <c r="AC126" s="32" t="n">
        <v>1</v>
      </c>
      <c r="AD126" s="32" t="n">
        <v>1</v>
      </c>
      <c r="AE126" s="32" t="n">
        <v>1</v>
      </c>
      <c r="AF126" s="32" t="n">
        <v>1</v>
      </c>
      <c r="AG126" s="32" t="n">
        <v>1</v>
      </c>
      <c r="AH126" s="32" t="n">
        <v>1</v>
      </c>
      <c r="AI126" s="34" t="n">
        <v>1</v>
      </c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</row>
    <row r="127" customFormat="false" ht="15.95" hidden="false" customHeight="true" outlineLevel="0" collapsed="false">
      <c r="A127" s="27" t="n">
        <f aca="false">+A126+1</f>
        <v>21</v>
      </c>
      <c r="B127" s="28" t="s">
        <v>95</v>
      </c>
      <c r="C127" s="27" t="n">
        <v>1148</v>
      </c>
      <c r="D127" s="29"/>
      <c r="E127" s="32" t="n">
        <v>1</v>
      </c>
      <c r="F127" s="32" t="n">
        <v>1</v>
      </c>
      <c r="G127" s="32" t="n">
        <v>1</v>
      </c>
      <c r="H127" s="32" t="n">
        <v>1</v>
      </c>
      <c r="I127" s="32" t="n">
        <v>1</v>
      </c>
      <c r="J127" s="32" t="n">
        <v>1</v>
      </c>
      <c r="K127" s="32" t="n">
        <v>1</v>
      </c>
      <c r="L127" s="32" t="n">
        <v>1</v>
      </c>
      <c r="M127" s="32" t="n">
        <v>1</v>
      </c>
      <c r="N127" s="32" t="n">
        <v>1</v>
      </c>
      <c r="O127" s="32" t="n">
        <v>1</v>
      </c>
      <c r="P127" s="32" t="n">
        <v>1</v>
      </c>
      <c r="Q127" s="32" t="n">
        <v>1</v>
      </c>
      <c r="R127" s="32" t="n">
        <v>1</v>
      </c>
      <c r="S127" s="32" t="n">
        <v>1</v>
      </c>
      <c r="T127" s="32" t="n">
        <v>1</v>
      </c>
      <c r="U127" s="32" t="n">
        <v>1</v>
      </c>
      <c r="V127" s="32" t="n">
        <v>1</v>
      </c>
      <c r="W127" s="32" t="n">
        <v>1</v>
      </c>
      <c r="X127" s="32" t="n">
        <v>1</v>
      </c>
      <c r="Y127" s="32" t="n">
        <v>1</v>
      </c>
      <c r="Z127" s="32" t="n">
        <v>1</v>
      </c>
      <c r="AA127" s="32" t="n">
        <v>1</v>
      </c>
      <c r="AB127" s="32" t="n">
        <v>1</v>
      </c>
      <c r="AC127" s="32" t="n">
        <v>1</v>
      </c>
      <c r="AD127" s="32" t="n">
        <v>1</v>
      </c>
      <c r="AE127" s="32" t="n">
        <v>1</v>
      </c>
      <c r="AF127" s="32" t="n">
        <v>1</v>
      </c>
      <c r="AG127" s="32" t="n">
        <v>1</v>
      </c>
      <c r="AH127" s="32" t="n">
        <v>1</v>
      </c>
      <c r="AI127" s="34" t="n">
        <v>1</v>
      </c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</row>
    <row r="128" customFormat="false" ht="15.95" hidden="false" customHeight="true" outlineLevel="0" collapsed="false">
      <c r="A128" s="27" t="n">
        <f aca="false">+A127+1</f>
        <v>22</v>
      </c>
      <c r="B128" s="28" t="s">
        <v>96</v>
      </c>
      <c r="C128" s="27" t="n">
        <v>885</v>
      </c>
      <c r="D128" s="29"/>
      <c r="E128" s="32" t="n">
        <v>1</v>
      </c>
      <c r="F128" s="32" t="n">
        <v>1</v>
      </c>
      <c r="G128" s="32" t="n">
        <v>1</v>
      </c>
      <c r="H128" s="32" t="n">
        <v>1</v>
      </c>
      <c r="I128" s="32" t="n">
        <v>1</v>
      </c>
      <c r="J128" s="32" t="n">
        <v>1</v>
      </c>
      <c r="K128" s="32" t="n">
        <v>1</v>
      </c>
      <c r="L128" s="32" t="n">
        <v>1</v>
      </c>
      <c r="M128" s="32" t="n">
        <v>1</v>
      </c>
      <c r="N128" s="32" t="n">
        <v>1</v>
      </c>
      <c r="O128" s="32" t="n">
        <v>1</v>
      </c>
      <c r="P128" s="32" t="n">
        <v>1</v>
      </c>
      <c r="Q128" s="32" t="n">
        <v>1</v>
      </c>
      <c r="R128" s="32" t="n">
        <v>1</v>
      </c>
      <c r="S128" s="32" t="n">
        <v>1</v>
      </c>
      <c r="T128" s="32" t="n">
        <v>1</v>
      </c>
      <c r="U128" s="32" t="n">
        <v>1</v>
      </c>
      <c r="V128" s="32" t="n">
        <v>1</v>
      </c>
      <c r="W128" s="32" t="n">
        <v>1</v>
      </c>
      <c r="X128" s="32" t="n">
        <v>1</v>
      </c>
      <c r="Y128" s="32" t="n">
        <v>1</v>
      </c>
      <c r="Z128" s="32" t="n">
        <v>1</v>
      </c>
      <c r="AA128" s="32" t="n">
        <v>1</v>
      </c>
      <c r="AB128" s="32" t="n">
        <v>1</v>
      </c>
      <c r="AC128" s="32" t="n">
        <v>1</v>
      </c>
      <c r="AD128" s="32" t="n">
        <v>1</v>
      </c>
      <c r="AE128" s="32" t="n">
        <v>1</v>
      </c>
      <c r="AF128" s="32" t="n">
        <v>1</v>
      </c>
      <c r="AG128" s="32" t="n">
        <v>1</v>
      </c>
      <c r="AH128" s="32" t="n">
        <v>1</v>
      </c>
      <c r="AI128" s="34" t="n">
        <v>1</v>
      </c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</row>
    <row r="129" customFormat="false" ht="15.95" hidden="false" customHeight="true" outlineLevel="0" collapsed="false">
      <c r="A129" s="27" t="n">
        <f aca="false">+A128+1</f>
        <v>23</v>
      </c>
      <c r="B129" s="28" t="s">
        <v>97</v>
      </c>
      <c r="C129" s="27" t="n">
        <v>801</v>
      </c>
      <c r="D129" s="29"/>
      <c r="E129" s="32" t="n">
        <v>1</v>
      </c>
      <c r="F129" s="32" t="n">
        <v>1</v>
      </c>
      <c r="G129" s="32" t="n">
        <v>1</v>
      </c>
      <c r="H129" s="32" t="n">
        <v>1</v>
      </c>
      <c r="I129" s="32" t="n">
        <v>1</v>
      </c>
      <c r="J129" s="32" t="n">
        <v>1</v>
      </c>
      <c r="K129" s="32" t="n">
        <v>1</v>
      </c>
      <c r="L129" s="32" t="n">
        <v>1</v>
      </c>
      <c r="M129" s="32" t="n">
        <v>1</v>
      </c>
      <c r="N129" s="32" t="n">
        <v>1</v>
      </c>
      <c r="O129" s="32" t="n">
        <v>1</v>
      </c>
      <c r="P129" s="32" t="n">
        <v>1</v>
      </c>
      <c r="Q129" s="32" t="n">
        <v>1</v>
      </c>
      <c r="R129" s="32" t="n">
        <v>1</v>
      </c>
      <c r="S129" s="32" t="n">
        <v>1</v>
      </c>
      <c r="T129" s="32" t="n">
        <v>1</v>
      </c>
      <c r="U129" s="32" t="n">
        <v>1</v>
      </c>
      <c r="V129" s="32" t="n">
        <v>1</v>
      </c>
      <c r="W129" s="32" t="n">
        <v>1</v>
      </c>
      <c r="X129" s="32" t="n">
        <v>1</v>
      </c>
      <c r="Y129" s="32" t="n">
        <v>1</v>
      </c>
      <c r="Z129" s="32" t="n">
        <v>1</v>
      </c>
      <c r="AA129" s="32" t="n">
        <v>1</v>
      </c>
      <c r="AB129" s="32" t="n">
        <v>1</v>
      </c>
      <c r="AC129" s="32" t="n">
        <v>1</v>
      </c>
      <c r="AD129" s="32" t="n">
        <v>1</v>
      </c>
      <c r="AE129" s="32" t="n">
        <v>1</v>
      </c>
      <c r="AF129" s="32" t="n">
        <v>1</v>
      </c>
      <c r="AG129" s="32" t="n">
        <v>1</v>
      </c>
      <c r="AH129" s="32" t="n">
        <v>1</v>
      </c>
      <c r="AI129" s="34" t="n">
        <v>1</v>
      </c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</row>
    <row r="130" customFormat="false" ht="15.95" hidden="false" customHeight="true" outlineLevel="0" collapsed="false">
      <c r="A130" s="27" t="n">
        <f aca="false">+A129+1</f>
        <v>24</v>
      </c>
      <c r="B130" s="28" t="s">
        <v>98</v>
      </c>
      <c r="C130" s="27" t="n">
        <v>801</v>
      </c>
      <c r="D130" s="29"/>
      <c r="E130" s="32" t="n">
        <v>1</v>
      </c>
      <c r="F130" s="32" t="n">
        <v>1</v>
      </c>
      <c r="G130" s="32" t="n">
        <v>1</v>
      </c>
      <c r="H130" s="32" t="n">
        <v>1</v>
      </c>
      <c r="I130" s="32" t="n">
        <v>1</v>
      </c>
      <c r="J130" s="32" t="n">
        <v>1</v>
      </c>
      <c r="K130" s="32" t="n">
        <v>1</v>
      </c>
      <c r="L130" s="32" t="n">
        <v>1</v>
      </c>
      <c r="M130" s="32" t="n">
        <v>1</v>
      </c>
      <c r="N130" s="32" t="n">
        <v>1</v>
      </c>
      <c r="O130" s="32" t="n">
        <v>1</v>
      </c>
      <c r="P130" s="32" t="n">
        <v>1</v>
      </c>
      <c r="Q130" s="32" t="n">
        <v>1</v>
      </c>
      <c r="R130" s="32" t="n">
        <v>1</v>
      </c>
      <c r="S130" s="32" t="n">
        <v>1</v>
      </c>
      <c r="T130" s="32" t="n">
        <v>1</v>
      </c>
      <c r="U130" s="32" t="n">
        <v>1</v>
      </c>
      <c r="V130" s="32" t="n">
        <v>1</v>
      </c>
      <c r="W130" s="32" t="n">
        <v>1</v>
      </c>
      <c r="X130" s="32" t="n">
        <v>1</v>
      </c>
      <c r="Y130" s="32" t="n">
        <v>1</v>
      </c>
      <c r="Z130" s="32" t="n">
        <v>1</v>
      </c>
      <c r="AA130" s="32" t="n">
        <v>1</v>
      </c>
      <c r="AB130" s="32" t="n">
        <v>1</v>
      </c>
      <c r="AC130" s="32" t="n">
        <v>1</v>
      </c>
      <c r="AD130" s="32" t="n">
        <v>1</v>
      </c>
      <c r="AE130" s="32" t="n">
        <v>1</v>
      </c>
      <c r="AF130" s="32" t="n">
        <v>1</v>
      </c>
      <c r="AG130" s="32" t="n">
        <v>1</v>
      </c>
      <c r="AH130" s="32" t="n">
        <v>1</v>
      </c>
      <c r="AI130" s="34" t="n">
        <v>1</v>
      </c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</row>
    <row r="131" customFormat="false" ht="15.95" hidden="false" customHeight="true" outlineLevel="0" collapsed="false">
      <c r="A131" s="27" t="n">
        <f aca="false">+A130+1</f>
        <v>25</v>
      </c>
      <c r="B131" s="28" t="s">
        <v>99</v>
      </c>
      <c r="C131" s="27" t="n">
        <v>1162</v>
      </c>
      <c r="D131" s="29"/>
      <c r="E131" s="32" t="n">
        <v>1</v>
      </c>
      <c r="F131" s="32" t="n">
        <v>1</v>
      </c>
      <c r="G131" s="32" t="n">
        <v>1</v>
      </c>
      <c r="H131" s="32" t="n">
        <v>1</v>
      </c>
      <c r="I131" s="32" t="n">
        <v>1</v>
      </c>
      <c r="J131" s="32" t="n">
        <v>1</v>
      </c>
      <c r="K131" s="32" t="n">
        <v>1</v>
      </c>
      <c r="L131" s="32" t="n">
        <v>1</v>
      </c>
      <c r="M131" s="32" t="n">
        <v>1</v>
      </c>
      <c r="N131" s="32" t="n">
        <v>1</v>
      </c>
      <c r="O131" s="32" t="n">
        <v>1</v>
      </c>
      <c r="P131" s="32" t="n">
        <v>1</v>
      </c>
      <c r="Q131" s="32" t="n">
        <v>1</v>
      </c>
      <c r="R131" s="32" t="n">
        <v>1</v>
      </c>
      <c r="S131" s="32" t="n">
        <v>1</v>
      </c>
      <c r="T131" s="32" t="n">
        <v>1</v>
      </c>
      <c r="U131" s="32" t="n">
        <v>1</v>
      </c>
      <c r="V131" s="32" t="n">
        <v>1</v>
      </c>
      <c r="W131" s="32" t="n">
        <v>1</v>
      </c>
      <c r="X131" s="32" t="n">
        <v>1</v>
      </c>
      <c r="Y131" s="32" t="n">
        <v>1</v>
      </c>
      <c r="Z131" s="32" t="n">
        <v>1</v>
      </c>
      <c r="AA131" s="32" t="n">
        <v>1</v>
      </c>
      <c r="AB131" s="32" t="n">
        <v>1</v>
      </c>
      <c r="AC131" s="32" t="n">
        <v>1</v>
      </c>
      <c r="AD131" s="32" t="n">
        <v>1</v>
      </c>
      <c r="AE131" s="32" t="n">
        <v>1</v>
      </c>
      <c r="AF131" s="32" t="n">
        <v>1</v>
      </c>
      <c r="AG131" s="32" t="n">
        <v>1</v>
      </c>
      <c r="AH131" s="32" t="n">
        <v>1</v>
      </c>
      <c r="AI131" s="34" t="n">
        <v>1</v>
      </c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</row>
    <row r="132" customFormat="false" ht="15.95" hidden="false" customHeight="true" outlineLevel="0" collapsed="false">
      <c r="A132" s="27" t="n">
        <f aca="false">+A131+1</f>
        <v>26</v>
      </c>
      <c r="B132" s="28" t="s">
        <v>100</v>
      </c>
      <c r="C132" s="27" t="n">
        <v>1162</v>
      </c>
      <c r="D132" s="29"/>
      <c r="E132" s="32" t="n">
        <v>1</v>
      </c>
      <c r="F132" s="32" t="n">
        <v>1</v>
      </c>
      <c r="G132" s="32" t="n">
        <v>1</v>
      </c>
      <c r="H132" s="32" t="n">
        <v>1</v>
      </c>
      <c r="I132" s="32" t="n">
        <v>1</v>
      </c>
      <c r="J132" s="32" t="n">
        <v>1</v>
      </c>
      <c r="K132" s="32" t="n">
        <v>1</v>
      </c>
      <c r="L132" s="32" t="n">
        <v>1</v>
      </c>
      <c r="M132" s="32" t="n">
        <v>1</v>
      </c>
      <c r="N132" s="32" t="n">
        <v>1</v>
      </c>
      <c r="O132" s="32" t="n">
        <v>1</v>
      </c>
      <c r="P132" s="32" t="n">
        <v>1</v>
      </c>
      <c r="Q132" s="32" t="n">
        <v>1</v>
      </c>
      <c r="R132" s="32" t="n">
        <v>1</v>
      </c>
      <c r="S132" s="32" t="n">
        <v>1</v>
      </c>
      <c r="T132" s="32" t="n">
        <v>1</v>
      </c>
      <c r="U132" s="32" t="n">
        <v>1</v>
      </c>
      <c r="V132" s="32" t="n">
        <v>1</v>
      </c>
      <c r="W132" s="32" t="n">
        <v>1</v>
      </c>
      <c r="X132" s="32" t="n">
        <v>1</v>
      </c>
      <c r="Y132" s="32" t="n">
        <v>1</v>
      </c>
      <c r="Z132" s="32" t="n">
        <v>1</v>
      </c>
      <c r="AA132" s="32" t="n">
        <v>1</v>
      </c>
      <c r="AB132" s="32" t="n">
        <v>1</v>
      </c>
      <c r="AC132" s="32" t="n">
        <v>1</v>
      </c>
      <c r="AD132" s="32" t="n">
        <v>1</v>
      </c>
      <c r="AE132" s="32" t="n">
        <v>1</v>
      </c>
      <c r="AF132" s="32" t="n">
        <v>1</v>
      </c>
      <c r="AG132" s="32" t="n">
        <v>1</v>
      </c>
      <c r="AH132" s="32" t="n">
        <v>1</v>
      </c>
      <c r="AI132" s="34" t="n">
        <v>1</v>
      </c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</row>
    <row r="133" customFormat="false" ht="15.95" hidden="false" customHeight="true" outlineLevel="0" collapsed="false">
      <c r="A133" s="79" t="n">
        <f aca="false">+A132+1</f>
        <v>27</v>
      </c>
      <c r="B133" s="80" t="s">
        <v>101</v>
      </c>
      <c r="C133" s="79" t="n">
        <v>1150</v>
      </c>
      <c r="D133" s="81"/>
      <c r="E133" s="51" t="n">
        <v>1</v>
      </c>
      <c r="F133" s="51" t="n">
        <v>1</v>
      </c>
      <c r="G133" s="51" t="n">
        <v>1</v>
      </c>
      <c r="H133" s="51" t="n">
        <v>1</v>
      </c>
      <c r="I133" s="51" t="n">
        <v>1</v>
      </c>
      <c r="J133" s="51" t="n">
        <v>1</v>
      </c>
      <c r="K133" s="51" t="n">
        <v>1</v>
      </c>
      <c r="L133" s="51" t="n">
        <v>1</v>
      </c>
      <c r="M133" s="51" t="n">
        <v>1</v>
      </c>
      <c r="N133" s="51" t="n">
        <v>1</v>
      </c>
      <c r="O133" s="51" t="n">
        <v>1</v>
      </c>
      <c r="P133" s="51" t="n">
        <v>1</v>
      </c>
      <c r="Q133" s="51" t="n">
        <v>1</v>
      </c>
      <c r="R133" s="51" t="n">
        <v>1</v>
      </c>
      <c r="S133" s="51" t="n">
        <v>1</v>
      </c>
      <c r="T133" s="51" t="n">
        <v>1</v>
      </c>
      <c r="U133" s="51" t="n">
        <v>1</v>
      </c>
      <c r="V133" s="51" t="n">
        <v>1</v>
      </c>
      <c r="W133" s="51" t="n">
        <v>1</v>
      </c>
      <c r="X133" s="51" t="n">
        <v>1</v>
      </c>
      <c r="Y133" s="51" t="n">
        <v>1</v>
      </c>
      <c r="Z133" s="51" t="n">
        <v>1</v>
      </c>
      <c r="AA133" s="51" t="n">
        <v>1</v>
      </c>
      <c r="AB133" s="51" t="n">
        <v>1</v>
      </c>
      <c r="AC133" s="51" t="n">
        <v>1</v>
      </c>
      <c r="AD133" s="51" t="n">
        <v>1</v>
      </c>
      <c r="AE133" s="51" t="n">
        <v>1</v>
      </c>
      <c r="AF133" s="51" t="n">
        <v>1</v>
      </c>
      <c r="AG133" s="51" t="n">
        <v>1</v>
      </c>
      <c r="AH133" s="51" t="n">
        <v>1</v>
      </c>
      <c r="AI133" s="52" t="n">
        <v>1</v>
      </c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</row>
    <row r="134" customFormat="false" ht="15.95" hidden="false" customHeight="true" outlineLevel="0" collapsed="false">
      <c r="A134" s="53"/>
      <c r="B134" s="54" t="s">
        <v>11</v>
      </c>
      <c r="C134" s="55"/>
      <c r="D134" s="56"/>
      <c r="E134" s="59" t="n">
        <f aca="false">(E107*$C107)+(E108*$C108)+(E109*$C109)+(E110*$C110)+(E111*$C111)+(E112*$C112)+(E113*$C113)+(E114*$C114)+(E115*$C115)+(E116*$C116)+(E117*$C117)+(E118*$C118)+(E119*$C119)+(E120*$C120)+(E121*$C121)+(E122*$C122)+(E123*$C123)+(E124*$C124)+(E125*$C125)+(E126*$C126)+(E127*$C127)+(E128*$C128)+(E129*$C129)+(E130*$C130)+(E131*$C131)+(E132*$C132)+(E133*$C133)</f>
        <v>25589</v>
      </c>
      <c r="F134" s="59" t="n">
        <f aca="false">(F107*$C107)+(F108*$C108)+(F109*$C109)+(F110*$C110)+(F111*$C111)+(F112*$C112)+(F113*$C113)+(F114*$C114)+(F115*$C115)+(F116*$C116)+(F117*$C117)+(F118*$C118)+(F119*$C119)+(F120*$C120)+(F121*$C121)+(F122*$C122)+(F123*$C123)+(F124*$C124)+(F125*$C125)+(F126*$C126)+(F127*$C127)+(F128*$C128)+(F129*$C129)+(F130*$C130)+(F131*$C131)+(F132*$C132)+(F133*$C133)</f>
        <v>25589</v>
      </c>
      <c r="G134" s="59" t="n">
        <f aca="false">(G107*$C107)+(G108*$C108)+(G109*$C109)+(G110*$C110)+(G111*$C111)+(G112*$C112)+(G113*$C113)+(G114*$C114)+(G115*$C115)+(G116*$C116)+(G117*$C117)+(G118*$C118)+(G119*$C119)+(G120*$C120)+(G121*$C121)+(G122*$C122)+(G123*$C123)+(G124*$C124)+(G125*$C125)+(G126*$C126)+(G127*$C127)+(G128*$C128)+(G129*$C129)+(G130*$C130)+(G131*$C131)+(G132*$C132)+(G133*$C133)</f>
        <v>25589</v>
      </c>
      <c r="H134" s="59" t="n">
        <f aca="false">(H107*$C107)+(H108*$C108)+(H109*$C109)+(H110*$C110)+(H111*$C111)+(H112*$C112)+(H113*$C113)+(H114*$C114)+(H115*$C115)+(H116*$C116)+(H117*$C117)+(H118*$C118)+(H119*$C119)+(H120*$C120)+(H121*$C121)+(H122*$C122)+(H123*$C123)+(H124*$C124)+(H125*$C125)+(H126*$C126)+(H127*$C127)+(H128*$C128)+(H129*$C129)+(H130*$C130)+(H131*$C131)+(H132*$C132)+(H133*$C133)</f>
        <v>25589</v>
      </c>
      <c r="I134" s="59" t="n">
        <f aca="false">(I107*$C107)+(I108*$C108)+(I109*$C109)+(I110*$C110)+(I111*$C111)+(I112*$C112)+(I113*$C113)+(I114*$C114)+(I115*$C115)+(I116*$C116)+(I117*$C117)+(I118*$C118)+(I119*$C119)+(I120*$C120)+(I121*$C121)+(I122*$C122)+(I123*$C123)+(I124*$C124)+(I125*$C125)+(I126*$C126)+(I127*$C127)+(I128*$C128)+(I129*$C129)+(I130*$C130)+(I131*$C131)+(I132*$C132)+(I133*$C133)</f>
        <v>25589</v>
      </c>
      <c r="J134" s="59" t="n">
        <f aca="false">(J107*$C107)+(J108*$C108)+(J109*$C109)+(J110*$C110)+(J111*$C111)+(J112*$C112)+(J113*$C113)+(J114*$C114)+(J115*$C115)+(J116*$C116)+(J117*$C117)+(J118*$C118)+(J119*$C119)+(J120*$C120)+(J121*$C121)+(J122*$C122)+(J123*$C123)+(J124*$C124)+(J125*$C125)+(J126*$C126)+(J127*$C127)+(J128*$C128)+(J129*$C129)+(J130*$C130)+(J131*$C131)+(J132*$C132)+(J133*$C133)</f>
        <v>25589</v>
      </c>
      <c r="K134" s="59" t="n">
        <f aca="false">(K107*$C107)+(K108*$C108)+(K109*$C109)+(K110*$C110)+(K111*$C111)+(K112*$C112)+(K113*$C113)+(K114*$C114)+(K115*$C115)+(K116*$C116)+(K117*$C117)+(K118*$C118)+(K119*$C119)+(K120*$C120)+(K121*$C121)+(K122*$C122)+(K123*$C123)+(K124*$C124)+(K125*$C125)+(K126*$C126)+(K127*$C127)+(K128*$C128)+(K129*$C129)+(K130*$C130)+(K131*$C131)+(K132*$C132)+(K133*$C133)</f>
        <v>25589</v>
      </c>
      <c r="L134" s="59" t="n">
        <f aca="false">(L107*$C107)+(L108*$C108)+(L109*$C109)+(L110*$C110)+(L111*$C111)+(L112*$C112)+(L113*$C113)+(L114*$C114)+(L115*$C115)+(L116*$C116)+(L117*$C117)+(L118*$C118)+(L119*$C119)+(L120*$C120)+(L121*$C121)+(L122*$C122)+(L123*$C123)+(L124*$C124)+(L125*$C125)+(L126*$C126)+(L127*$C127)+(L128*$C128)+(L129*$C129)+(L130*$C130)+(L131*$C131)+(L132*$C132)+(L133*$C133)</f>
        <v>25589</v>
      </c>
      <c r="M134" s="59" t="n">
        <f aca="false">(M107*$C107)+(M108*$C108)+(M109*$C109)+(M110*$C110)+(M111*$C111)+(M112*$C112)+(M113*$C113)+(M114*$C114)+(M115*$C115)+(M116*$C116)+(M117*$C117)+(M118*$C118)+(M119*$C119)+(M120*$C120)+(M121*$C121)+(M122*$C122)+(M123*$C123)+(M124*$C124)+(M125*$C125)+(M126*$C126)+(M127*$C127)+(M128*$C128)+(M129*$C129)+(M130*$C130)+(M131*$C131)+(M132*$C132)+(M133*$C133)</f>
        <v>25589</v>
      </c>
      <c r="N134" s="59" t="n">
        <f aca="false">(N107*$C107)+(N108*$C108)+(N109*$C109)+(N110*$C110)+(N111*$C111)+(N112*$C112)+(N113*$C113)+(N114*$C114)+(N115*$C115)+(N116*$C116)+(N117*$C117)+(N118*$C118)+(N119*$C119)+(N120*$C120)+(N121*$C121)+(N122*$C122)+(N123*$C123)+(N124*$C124)+(N125*$C125)+(N126*$C126)+(N127*$C127)+(N128*$C128)+(N129*$C129)+(N130*$C130)+(N131*$C131)+(N132*$C132)+(N133*$C133)</f>
        <v>25589</v>
      </c>
      <c r="O134" s="59" t="n">
        <f aca="false">(O107*$C107)+(O108*$C108)+(O109*$C109)+(O110*$C110)+(O111*$C111)+(O112*$C112)+(O113*$C113)+(O114*$C114)+(O115*$C115)+(O116*$C116)+(O117*$C117)+(O118*$C118)+(O119*$C119)+(O120*$C120)+(O121*$C121)+(O122*$C122)+(O123*$C123)+(O124*$C124)+(O125*$C125)+(O126*$C126)+(O127*$C127)+(O128*$C128)+(O129*$C129)+(O130*$C130)+(O131*$C131)+(O132*$C132)+(O133*$C133)</f>
        <v>25589</v>
      </c>
      <c r="P134" s="59" t="n">
        <f aca="false">(P107*$C107)+(P108*$C108)+(P109*$C109)+(P110*$C110)+(P111*$C111)+(P112*$C112)+(P113*$C113)+(P114*$C114)+(P115*$C115)+(P116*$C116)+(P117*$C117)+(P118*$C118)+(P119*$C119)+(P120*$C120)+(P121*$C121)+(P122*$C122)+(P123*$C123)+(P124*$C124)+(P125*$C125)+(P126*$C126)+(P127*$C127)+(P128*$C128)+(P129*$C129)+(P130*$C130)+(P131*$C131)+(P132*$C132)+(P133*$C133)</f>
        <v>25589</v>
      </c>
      <c r="Q134" s="59" t="n">
        <f aca="false">(Q107*$C107)+(Q108*$C108)+(Q109*$C109)+(Q110*$C110)+(Q111*$C111)+(Q112*$C112)+(Q113*$C113)+(Q114*$C114)+(Q115*$C115)+(Q116*$C116)+(Q117*$C117)+(Q118*$C118)+(Q119*$C119)+(Q120*$C120)+(Q121*$C121)+(Q122*$C122)+(Q123*$C123)+(Q124*$C124)+(Q125*$C125)+(Q126*$C126)+(Q127*$C127)+(Q128*$C128)+(Q129*$C129)+(Q130*$C130)+(Q131*$C131)+(Q132*$C132)+(Q133*$C133)</f>
        <v>25589</v>
      </c>
      <c r="R134" s="59" t="n">
        <f aca="false">(R107*$C107)+(R108*$C108)+(R109*$C109)+(R110*$C110)+(R111*$C111)+(R112*$C112)+(R113*$C113)+(R114*$C114)+(R115*$C115)+(R116*$C116)+(R117*$C117)+(R118*$C118)+(R119*$C119)+(R120*$C120)+(R121*$C121)+(R122*$C122)+(R123*$C123)+(R124*$C124)+(R125*$C125)+(R126*$C126)+(R127*$C127)+(R128*$C128)+(R129*$C129)+(R130*$C130)+(R131*$C131)+(R132*$C132)+(R133*$C133)</f>
        <v>25589</v>
      </c>
      <c r="S134" s="59" t="n">
        <f aca="false">(S107*$C107)+(S108*$C108)+(S109*$C109)+(S110*$C110)+(S111*$C111)+(S112*$C112)+(S113*$C113)+(S114*$C114)+(S115*$C115)+(S116*$C116)+(S117*$C117)+(S118*$C118)+(S119*$C119)+(S120*$C120)+(S121*$C121)+(S122*$C122)+(S123*$C123)+(S124*$C124)+(S125*$C125)+(S126*$C126)+(S127*$C127)+(S128*$C128)+(S129*$C129)+(S130*$C130)+(S131*$C131)+(S132*$C132)+(S133*$C133)</f>
        <v>25589</v>
      </c>
      <c r="T134" s="59" t="n">
        <f aca="false">(T107*$C107)+(T108*$C108)+(T109*$C109)+(T110*$C110)+(T111*$C111)+(T112*$C112)+(T113*$C113)+(T114*$C114)+(T115*$C115)+(T116*$C116)+(T117*$C117)+(T118*$C118)+(T119*$C119)+(T120*$C120)+(T121*$C121)+(T122*$C122)+(T123*$C123)+(T124*$C124)+(T125*$C125)+(T126*$C126)+(T127*$C127)+(T128*$C128)+(T129*$C129)+(T130*$C130)+(T131*$C131)+(T132*$C132)+(T133*$C133)</f>
        <v>25589</v>
      </c>
      <c r="U134" s="59" t="n">
        <f aca="false">(U107*$C107)+(U108*$C108)+(U109*$C109)+(U110*$C110)+(U111*$C111)+(U112*$C112)+(U113*$C113)+(U114*$C114)+(U115*$C115)+(U116*$C116)+(U117*$C117)+(U118*$C118)+(U119*$C119)+(U120*$C120)+(U121*$C121)+(U122*$C122)+(U123*$C123)+(U124*$C124)+(U125*$C125)+(U126*$C126)+(U127*$C127)+(U128*$C128)+(U129*$C129)+(U130*$C130)+(U131*$C131)+(U132*$C132)+(U133*$C133)</f>
        <v>25589</v>
      </c>
      <c r="V134" s="59" t="n">
        <f aca="false">(V107*$C107)+(V108*$C108)+(V109*$C109)+(V110*$C110)+(V111*$C111)+(V112*$C112)+(V113*$C113)+(V114*$C114)+(V115*$C115)+(V116*$C116)+(V117*$C117)+(V118*$C118)+(V119*$C119)+(V120*$C120)+(V121*$C121)+(V122*$C122)+(V123*$C123)+(V124*$C124)+(V125*$C125)+(V126*$C126)+(V127*$C127)+(V128*$C128)+(V129*$C129)+(V130*$C130)+(V131*$C131)+(V132*$C132)+(V133*$C133)</f>
        <v>25589</v>
      </c>
      <c r="W134" s="59" t="n">
        <f aca="false">(W107*$C107)+(W108*$C108)+(W109*$C109)+(W110*$C110)+(W111*$C111)+(W112*$C112)+(W113*$C113)+(W114*$C114)+(W115*$C115)+(W116*$C116)+(W117*$C117)+(W118*$C118)+(W119*$C119)+(W120*$C120)+(W121*$C121)+(W122*$C122)+(W123*$C123)+(W124*$C124)+(W125*$C125)+(W126*$C126)+(W127*$C127)+(W128*$C128)+(W129*$C129)+(W130*$C130)+(W131*$C131)+(W132*$C132)+(W133*$C133)</f>
        <v>25589</v>
      </c>
      <c r="X134" s="59" t="n">
        <f aca="false">(X107*$C107)+(X108*$C108)+(X109*$C109)+(X110*$C110)+(X111*$C111)+(X112*$C112)+(X113*$C113)+(X114*$C114)+(X115*$C115)+(X116*$C116)+(X117*$C117)+(X118*$C118)+(X119*$C119)+(X120*$C120)+(X121*$C121)+(X122*$C122)+(X123*$C123)+(X124*$C124)+(X125*$C125)+(X126*$C126)+(X127*$C127)+(X128*$C128)+(X129*$C129)+(X130*$C130)+(X131*$C131)+(X132*$C132)+(X133*$C133)</f>
        <v>25589</v>
      </c>
      <c r="Y134" s="59" t="n">
        <f aca="false">(Y107*$C107)+(Y108*$C108)+(Y109*$C109)+(Y110*$C110)+(Y111*$C111)+(Y112*$C112)+(Y113*$C113)+(Y114*$C114)+(Y115*$C115)+(Y116*$C116)+(Y117*$C117)+(Y118*$C118)+(Y119*$C119)+(Y120*$C120)+(Y121*$C121)+(Y122*$C122)+(Y123*$C123)+(Y124*$C124)+(Y125*$C125)+(Y126*$C126)+(Y127*$C127)+(Y128*$C128)+(Y129*$C129)+(Y130*$C130)+(Y131*$C131)+(Y132*$C132)+(Y133*$C133)</f>
        <v>25589</v>
      </c>
      <c r="Z134" s="59" t="n">
        <f aca="false">(Z107*$C107)+(Z108*$C108)+(Z109*$C109)+(Z110*$C110)+(Z111*$C111)+(Z112*$C112)+(Z113*$C113)+(Z114*$C114)+(Z115*$C115)+(Z116*$C116)+(Z117*$C117)+(Z118*$C118)+(Z119*$C119)+(Z120*$C120)+(Z121*$C121)+(Z122*$C122)+(Z123*$C123)+(Z124*$C124)+(Z125*$C125)+(Z126*$C126)+(Z127*$C127)+(Z128*$C128)+(Z129*$C129)+(Z130*$C130)+(Z131*$C131)+(Z132*$C132)+(Z133*$C133)</f>
        <v>25589</v>
      </c>
      <c r="AA134" s="59" t="n">
        <f aca="false">(AA107*$C107)+(AA108*$C108)+(AA109*$C109)+(AA110*$C110)+(AA111*$C111)+(AA112*$C112)+(AA113*$C113)+(AA114*$C114)+(AA115*$C115)+(AA116*$C116)+(AA117*$C117)+(AA118*$C118)+(AA119*$C119)+(AA120*$C120)+(AA121*$C121)+(AA122*$C122)+(AA123*$C123)+(AA124*$C124)+(AA125*$C125)+(AA126*$C126)+(AA127*$C127)+(AA128*$C128)+(AA129*$C129)+(AA130*$C130)+(AA131*$C131)+(AA132*$C132)+(AA133*$C133)</f>
        <v>25589</v>
      </c>
      <c r="AB134" s="59" t="n">
        <f aca="false">(AB107*$C107)+(AB108*$C108)+(AB109*$C109)+(AB110*$C110)+(AB111*$C111)+(AB112*$C112)+(AB113*$C113)+(AB114*$C114)+(AB115*$C115)+(AB116*$C116)+(AB117*$C117)+(AB118*$C118)+(AB119*$C119)+(AB120*$C120)+(AB121*$C121)+(AB122*$C122)+(AB123*$C123)+(AB124*$C124)+(AB125*$C125)+(AB126*$C126)+(AB127*$C127)+(AB128*$C128)+(AB129*$C129)+(AB130*$C130)+(AB131*$C131)+(AB132*$C132)+(AB133*$C133)</f>
        <v>25589</v>
      </c>
      <c r="AC134" s="59" t="n">
        <f aca="false">(AC107*$C107)+(AC108*$C108)+(AC109*$C109)+(AC110*$C110)+(AC111*$C111)+(AC112*$C112)+(AC113*$C113)+(AC114*$C114)+(AC115*$C115)+(AC116*$C116)+(AC117*$C117)+(AC118*$C118)+(AC119*$C119)+(AC120*$C120)+(AC121*$C121)+(AC122*$C122)+(AC123*$C123)+(AC124*$C124)+(AC125*$C125)+(AC126*$C126)+(AC127*$C127)+(AC128*$C128)+(AC129*$C129)+(AC130*$C130)+(AC131*$C131)+(AC132*$C132)+(AC133*$C133)</f>
        <v>25589</v>
      </c>
      <c r="AD134" s="59" t="n">
        <f aca="false">(AD107*$C107)+(AD108*$C108)+(AD109*$C109)+(AD110*$C110)+(AD111*$C111)+(AD112*$C112)+(AD113*$C113)+(AD114*$C114)+(AD115*$C115)+(AD116*$C116)+(AD117*$C117)+(AD118*$C118)+(AD119*$C119)+(AD120*$C120)+(AD121*$C121)+(AD122*$C122)+(AD123*$C123)+(AD124*$C124)+(AD125*$C125)+(AD126*$C126)+(AD127*$C127)+(AD128*$C128)+(AD129*$C129)+(AD130*$C130)+(AD131*$C131)+(AD132*$C132)+(AD133*$C133)</f>
        <v>25589</v>
      </c>
      <c r="AE134" s="59" t="n">
        <f aca="false">(AE107*$C107)+(AE108*$C108)+(AE109*$C109)+(AE110*$C110)+(AE111*$C111)+(AE112*$C112)+(AE113*$C113)+(AE114*$C114)+(AE115*$C115)+(AE116*$C116)+(AE117*$C117)+(AE118*$C118)+(AE119*$C119)+(AE120*$C120)+(AE121*$C121)+(AE122*$C122)+(AE123*$C123)+(AE124*$C124)+(AE125*$C125)+(AE126*$C126)+(AE127*$C127)+(AE128*$C128)+(AE129*$C129)+(AE130*$C130)+(AE131*$C131)+(AE132*$C132)+(AE133*$C133)</f>
        <v>25589</v>
      </c>
      <c r="AF134" s="59" t="n">
        <f aca="false">(AF107*$C107)+(AF108*$C108)+(AF109*$C109)+(AF110*$C110)+(AF111*$C111)+(AF112*$C112)+(AF113*$C113)+(AF114*$C114)+(AF115*$C115)+(AF116*$C116)+(AF117*$C117)+(AF118*$C118)+(AF119*$C119)+(AF120*$C120)+(AF121*$C121)+(AF122*$C122)+(AF123*$C123)+(AF124*$C124)+(AF125*$C125)+(AF126*$C126)+(AF127*$C127)+(AF128*$C128)+(AF129*$C129)+(AF130*$C130)+(AF131*$C131)+(AF132*$C132)+(AF133*$C133)</f>
        <v>25589</v>
      </c>
      <c r="AG134" s="59" t="n">
        <f aca="false">(AG107*$C107)+(AG108*$C108)+(AG109*$C109)+(AG110*$C110)+(AG111*$C111)+(AG112*$C112)+(AG113*$C113)+(AG114*$C114)+(AG115*$C115)+(AG116*$C116)+(AG117*$C117)+(AG118*$C118)+(AG119*$C119)+(AG120*$C120)+(AG121*$C121)+(AG122*$C122)+(AG123*$C123)+(AG124*$C124)+(AG125*$C125)+(AG126*$C126)+(AG127*$C127)+(AG128*$C128)+(AG129*$C129)+(AG130*$C130)+(AG131*$C131)+(AG132*$C132)+(AG133*$C133)</f>
        <v>25589</v>
      </c>
      <c r="AH134" s="59" t="n">
        <f aca="false">(AH107*$C107)+(AH108*$C108)+(AH109*$C109)+(AH110*$C110)+(AH111*$C111)+(AH112*$C112)+(AH113*$C113)+(AH114*$C114)+(AH115*$C115)+(AH116*$C116)+(AH117*$C117)+(AH118*$C118)+(AH119*$C119)+(AH120*$C120)+(AH121*$C121)+(AH122*$C122)+(AH123*$C123)+(AH124*$C124)+(AH125*$C125)+(AH126*$C126)+(AH127*$C127)+(AH128*$C128)+(AH129*$C129)+(AH130*$C130)+(AH131*$C131)+(AH132*$C132)+(AH133*$C133)</f>
        <v>25589</v>
      </c>
      <c r="AI134" s="61" t="n">
        <f aca="false">(AI107*$C107)+(AI108*$C108)+(AI109*$C109)+(AI110*$C110)+(AI111*$C111)+(AI112*$C112)+(AI113*$C113)+(AI114*$C114)+(AI115*$C115)+(AI116*$C116)+(AI117*$C117)+(AI118*$C118)+(AI119*$C119)+(AI120*$C120)+(AI121*$C121)+(AI122*$C122)+(AI123*$C123)+(AI124*$C124)+(AI125*$C125)+(AI126*$C126)+(AI127*$C127)+(AI128*$C128)+(AI129*$C129)+(AI130*$C130)+(AI131*$C131)+(AI132*$C132)+(AI133*$C133)</f>
        <v>25589</v>
      </c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</row>
    <row r="135" customFormat="false" ht="15.95" hidden="false" customHeight="true" outlineLevel="0" collapsed="false">
      <c r="A135" s="62"/>
      <c r="B135" s="63" t="s">
        <v>12</v>
      </c>
      <c r="C135" s="64" t="n">
        <v>0.0271</v>
      </c>
      <c r="D135" s="65"/>
      <c r="E135" s="59" t="n">
        <f aca="false">E134*$C135</f>
        <v>693.4619</v>
      </c>
      <c r="F135" s="59" t="n">
        <f aca="false">F134*$C135</f>
        <v>693.4619</v>
      </c>
      <c r="G135" s="59" t="n">
        <f aca="false">G134*$C135</f>
        <v>693.4619</v>
      </c>
      <c r="H135" s="59" t="n">
        <f aca="false">H134*$C135</f>
        <v>693.4619</v>
      </c>
      <c r="I135" s="59" t="n">
        <f aca="false">I134*$C135</f>
        <v>693.4619</v>
      </c>
      <c r="J135" s="59" t="n">
        <f aca="false">J134*$C135</f>
        <v>693.4619</v>
      </c>
      <c r="K135" s="59" t="n">
        <f aca="false">K134*$C135</f>
        <v>693.4619</v>
      </c>
      <c r="L135" s="59" t="n">
        <f aca="false">L134*$C135</f>
        <v>693.4619</v>
      </c>
      <c r="M135" s="59" t="n">
        <f aca="false">M134*$C135</f>
        <v>693.4619</v>
      </c>
      <c r="N135" s="59" t="n">
        <f aca="false">N134*$C135</f>
        <v>693.4619</v>
      </c>
      <c r="O135" s="59" t="n">
        <f aca="false">O134*$C135</f>
        <v>693.4619</v>
      </c>
      <c r="P135" s="59" t="n">
        <f aca="false">P134*$C135</f>
        <v>693.4619</v>
      </c>
      <c r="Q135" s="59" t="n">
        <f aca="false">Q134*$C135</f>
        <v>693.4619</v>
      </c>
      <c r="R135" s="59" t="n">
        <f aca="false">R134*$C135</f>
        <v>693.4619</v>
      </c>
      <c r="S135" s="59" t="n">
        <f aca="false">S134*$C135</f>
        <v>693.4619</v>
      </c>
      <c r="T135" s="59" t="n">
        <f aca="false">T134*$C135</f>
        <v>693.4619</v>
      </c>
      <c r="U135" s="59" t="n">
        <f aca="false">U134*$C135</f>
        <v>693.4619</v>
      </c>
      <c r="V135" s="59" t="n">
        <f aca="false">V134*$C135</f>
        <v>693.4619</v>
      </c>
      <c r="W135" s="59" t="n">
        <f aca="false">W134*$C135</f>
        <v>693.4619</v>
      </c>
      <c r="X135" s="59" t="n">
        <f aca="false">X134*$C135</f>
        <v>693.4619</v>
      </c>
      <c r="Y135" s="59" t="n">
        <f aca="false">Y134*$C135</f>
        <v>693.4619</v>
      </c>
      <c r="Z135" s="59" t="n">
        <f aca="false">Z134*$C135</f>
        <v>693.4619</v>
      </c>
      <c r="AA135" s="59" t="n">
        <f aca="false">AA134*$C135</f>
        <v>693.4619</v>
      </c>
      <c r="AB135" s="59" t="n">
        <f aca="false">AB134*$C135</f>
        <v>693.4619</v>
      </c>
      <c r="AC135" s="59" t="n">
        <f aca="false">AC134*$C135</f>
        <v>693.4619</v>
      </c>
      <c r="AD135" s="59" t="n">
        <f aca="false">AD134*$C135</f>
        <v>693.4619</v>
      </c>
      <c r="AE135" s="59" t="n">
        <f aca="false">AE134*$C135</f>
        <v>693.4619</v>
      </c>
      <c r="AF135" s="59" t="n">
        <f aca="false">AF134*$C135</f>
        <v>693.4619</v>
      </c>
      <c r="AG135" s="59" t="n">
        <f aca="false">AG134*$C135</f>
        <v>693.4619</v>
      </c>
      <c r="AH135" s="59" t="n">
        <f aca="false">AH134*$C135</f>
        <v>693.4619</v>
      </c>
      <c r="AI135" s="61" t="n">
        <f aca="false">AI134*$C135</f>
        <v>693.4619</v>
      </c>
      <c r="AJ135" s="67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  <c r="EW135" s="68"/>
      <c r="EX135" s="68"/>
      <c r="EY135" s="68"/>
      <c r="EZ135" s="68"/>
      <c r="FA135" s="68"/>
      <c r="FB135" s="68"/>
      <c r="FC135" s="68"/>
      <c r="FD135" s="68"/>
      <c r="FE135" s="68"/>
      <c r="FF135" s="68"/>
      <c r="FG135" s="68"/>
      <c r="FH135" s="68"/>
      <c r="FI135" s="68"/>
      <c r="FJ135" s="68"/>
      <c r="FK135" s="68"/>
      <c r="FL135" s="68"/>
      <c r="FM135" s="68"/>
      <c r="FN135" s="68"/>
      <c r="FO135" s="68"/>
      <c r="FP135" s="68"/>
      <c r="FQ135" s="68"/>
      <c r="FR135" s="68"/>
      <c r="FS135" s="68"/>
      <c r="FT135" s="68"/>
      <c r="FU135" s="68"/>
      <c r="FV135" s="68"/>
      <c r="FW135" s="68"/>
      <c r="FX135" s="68"/>
      <c r="FY135" s="68"/>
      <c r="FZ135" s="68"/>
      <c r="GA135" s="68"/>
      <c r="GB135" s="68"/>
      <c r="GC135" s="68"/>
      <c r="GD135" s="68"/>
      <c r="GE135" s="68"/>
      <c r="GF135" s="68"/>
      <c r="GG135" s="68"/>
      <c r="GH135" s="68"/>
      <c r="GI135" s="68"/>
      <c r="GJ135" s="68"/>
      <c r="GK135" s="68"/>
      <c r="GL135" s="68"/>
      <c r="GM135" s="68"/>
      <c r="GN135" s="68"/>
      <c r="GO135" s="68"/>
      <c r="GP135" s="68"/>
      <c r="GQ135" s="68"/>
      <c r="GR135" s="68"/>
      <c r="GS135" s="68"/>
      <c r="GT135" s="68"/>
      <c r="GU135" s="68"/>
      <c r="GV135" s="68"/>
      <c r="GW135" s="68"/>
      <c r="GX135" s="68"/>
      <c r="GY135" s="68"/>
      <c r="GZ135" s="68"/>
      <c r="HA135" s="68"/>
      <c r="HB135" s="68"/>
      <c r="HC135" s="68"/>
      <c r="HD135" s="68"/>
      <c r="HE135" s="68"/>
      <c r="HF135" s="68"/>
      <c r="HG135" s="68"/>
      <c r="HH135" s="68"/>
      <c r="HI135" s="68"/>
      <c r="HJ135" s="68"/>
      <c r="HK135" s="68"/>
      <c r="HL135" s="68"/>
      <c r="HM135" s="68"/>
      <c r="HN135" s="68"/>
      <c r="HO135" s="68"/>
      <c r="HP135" s="68"/>
      <c r="HQ135" s="68"/>
      <c r="HR135" s="68"/>
      <c r="HS135" s="68"/>
      <c r="HT135" s="68"/>
      <c r="HU135" s="68"/>
      <c r="HV135" s="68"/>
      <c r="HW135" s="68"/>
      <c r="HX135" s="68"/>
      <c r="HY135" s="68"/>
      <c r="HZ135" s="68"/>
      <c r="IA135" s="68"/>
      <c r="IB135" s="68"/>
      <c r="IC135" s="68"/>
      <c r="ID135" s="68"/>
      <c r="IE135" s="68"/>
      <c r="IF135" s="68"/>
      <c r="IG135" s="68"/>
      <c r="IH135" s="68"/>
      <c r="II135" s="68"/>
      <c r="IJ135" s="68"/>
      <c r="IK135" s="68"/>
      <c r="IL135" s="68"/>
      <c r="IM135" s="68"/>
      <c r="IN135" s="68"/>
      <c r="IO135" s="68"/>
      <c r="IP135" s="68"/>
      <c r="IQ135" s="68"/>
      <c r="IR135" s="68"/>
      <c r="IS135" s="68"/>
      <c r="IT135" s="68"/>
      <c r="IU135" s="68"/>
      <c r="IV135" s="68"/>
      <c r="IW135" s="68"/>
    </row>
    <row r="136" customFormat="false" ht="15.95" hidden="false" customHeight="true" outlineLevel="0" collapsed="false">
      <c r="A136" s="62"/>
      <c r="B136" s="69" t="s">
        <v>13</v>
      </c>
      <c r="C136" s="70"/>
      <c r="D136" s="65"/>
      <c r="E136" s="73" t="n">
        <f aca="false">E134-E135</f>
        <v>24895.5381</v>
      </c>
      <c r="F136" s="73" t="n">
        <f aca="false">F134-F135</f>
        <v>24895.5381</v>
      </c>
      <c r="G136" s="73" t="n">
        <f aca="false">G134-G135</f>
        <v>24895.5381</v>
      </c>
      <c r="H136" s="73" t="n">
        <f aca="false">H134-H135</f>
        <v>24895.5381</v>
      </c>
      <c r="I136" s="73" t="n">
        <f aca="false">I134-I135</f>
        <v>24895.5381</v>
      </c>
      <c r="J136" s="73" t="n">
        <f aca="false">J134-J135</f>
        <v>24895.5381</v>
      </c>
      <c r="K136" s="73" t="n">
        <f aca="false">K134-K135</f>
        <v>24895.5381</v>
      </c>
      <c r="L136" s="73" t="n">
        <f aca="false">L134-L135</f>
        <v>24895.5381</v>
      </c>
      <c r="M136" s="73" t="n">
        <f aca="false">M134-M135</f>
        <v>24895.5381</v>
      </c>
      <c r="N136" s="73" t="n">
        <f aca="false">N134-N135</f>
        <v>24895.5381</v>
      </c>
      <c r="O136" s="73" t="n">
        <f aca="false">O134-O135</f>
        <v>24895.5381</v>
      </c>
      <c r="P136" s="73" t="n">
        <f aca="false">P134-P135</f>
        <v>24895.5381</v>
      </c>
      <c r="Q136" s="73" t="n">
        <f aca="false">Q134-Q135</f>
        <v>24895.5381</v>
      </c>
      <c r="R136" s="73" t="n">
        <f aca="false">R134-R135</f>
        <v>24895.5381</v>
      </c>
      <c r="S136" s="73" t="n">
        <f aca="false">S134-S135</f>
        <v>24895.5381</v>
      </c>
      <c r="T136" s="73" t="n">
        <f aca="false">T134-T135</f>
        <v>24895.5381</v>
      </c>
      <c r="U136" s="73" t="n">
        <f aca="false">U134-U135</f>
        <v>24895.5381</v>
      </c>
      <c r="V136" s="73" t="n">
        <f aca="false">V134-V135</f>
        <v>24895.5381</v>
      </c>
      <c r="W136" s="73" t="n">
        <f aca="false">W134-W135</f>
        <v>24895.5381</v>
      </c>
      <c r="X136" s="73" t="n">
        <f aca="false">X134-X135</f>
        <v>24895.5381</v>
      </c>
      <c r="Y136" s="73" t="n">
        <f aca="false">Y134-Y135</f>
        <v>24895.5381</v>
      </c>
      <c r="Z136" s="73" t="n">
        <f aca="false">Z134-Z135</f>
        <v>24895.5381</v>
      </c>
      <c r="AA136" s="73" t="n">
        <f aca="false">AA134-AA135</f>
        <v>24895.5381</v>
      </c>
      <c r="AB136" s="73" t="n">
        <f aca="false">AB134-AB135</f>
        <v>24895.5381</v>
      </c>
      <c r="AC136" s="73" t="n">
        <f aca="false">AC134-AC135</f>
        <v>24895.5381</v>
      </c>
      <c r="AD136" s="73" t="n">
        <f aca="false">AD134-AD135</f>
        <v>24895.5381</v>
      </c>
      <c r="AE136" s="73" t="n">
        <f aca="false">AE134-AE135</f>
        <v>24895.5381</v>
      </c>
      <c r="AF136" s="73" t="n">
        <f aca="false">AF134-AF135</f>
        <v>24895.5381</v>
      </c>
      <c r="AG136" s="73" t="n">
        <f aca="false">AG134-AG135</f>
        <v>24895.5381</v>
      </c>
      <c r="AH136" s="73" t="n">
        <f aca="false">AH134-AH135</f>
        <v>24895.5381</v>
      </c>
      <c r="AI136" s="75" t="n">
        <f aca="false">AI134-AI135</f>
        <v>24895.5381</v>
      </c>
      <c r="AJ136" s="67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  <c r="EW136" s="68"/>
      <c r="EX136" s="68"/>
      <c r="EY136" s="68"/>
      <c r="EZ136" s="68"/>
      <c r="FA136" s="68"/>
      <c r="FB136" s="68"/>
      <c r="FC136" s="68"/>
      <c r="FD136" s="68"/>
      <c r="FE136" s="68"/>
      <c r="FF136" s="68"/>
      <c r="FG136" s="68"/>
      <c r="FH136" s="68"/>
      <c r="FI136" s="68"/>
      <c r="FJ136" s="68"/>
      <c r="FK136" s="68"/>
      <c r="FL136" s="68"/>
      <c r="FM136" s="68"/>
      <c r="FN136" s="68"/>
      <c r="FO136" s="68"/>
      <c r="FP136" s="68"/>
      <c r="FQ136" s="68"/>
      <c r="FR136" s="68"/>
      <c r="FS136" s="68"/>
      <c r="FT136" s="68"/>
      <c r="FU136" s="68"/>
      <c r="FV136" s="68"/>
      <c r="FW136" s="68"/>
      <c r="FX136" s="68"/>
      <c r="FY136" s="68"/>
      <c r="FZ136" s="68"/>
      <c r="GA136" s="68"/>
      <c r="GB136" s="68"/>
      <c r="GC136" s="68"/>
      <c r="GD136" s="68"/>
      <c r="GE136" s="68"/>
      <c r="GF136" s="68"/>
      <c r="GG136" s="68"/>
      <c r="GH136" s="68"/>
      <c r="GI136" s="68"/>
      <c r="GJ136" s="68"/>
      <c r="GK136" s="68"/>
      <c r="GL136" s="68"/>
      <c r="GM136" s="68"/>
      <c r="GN136" s="68"/>
      <c r="GO136" s="68"/>
      <c r="GP136" s="68"/>
      <c r="GQ136" s="68"/>
      <c r="GR136" s="68"/>
      <c r="GS136" s="68"/>
      <c r="GT136" s="68"/>
      <c r="GU136" s="68"/>
      <c r="GV136" s="68"/>
      <c r="GW136" s="68"/>
      <c r="GX136" s="68"/>
      <c r="GY136" s="68"/>
      <c r="GZ136" s="68"/>
      <c r="HA136" s="68"/>
      <c r="HB136" s="68"/>
      <c r="HC136" s="68"/>
      <c r="HD136" s="68"/>
      <c r="HE136" s="68"/>
      <c r="HF136" s="68"/>
      <c r="HG136" s="68"/>
      <c r="HH136" s="68"/>
      <c r="HI136" s="68"/>
      <c r="HJ136" s="68"/>
      <c r="HK136" s="68"/>
      <c r="HL136" s="68"/>
      <c r="HM136" s="68"/>
      <c r="HN136" s="68"/>
      <c r="HO136" s="68"/>
      <c r="HP136" s="68"/>
      <c r="HQ136" s="68"/>
      <c r="HR136" s="68"/>
      <c r="HS136" s="68"/>
      <c r="HT136" s="68"/>
      <c r="HU136" s="68"/>
      <c r="HV136" s="68"/>
      <c r="HW136" s="68"/>
      <c r="HX136" s="68"/>
      <c r="HY136" s="68"/>
      <c r="HZ136" s="68"/>
      <c r="IA136" s="68"/>
      <c r="IB136" s="68"/>
      <c r="IC136" s="68"/>
      <c r="ID136" s="68"/>
      <c r="IE136" s="68"/>
      <c r="IF136" s="68"/>
      <c r="IG136" s="68"/>
      <c r="IH136" s="68"/>
      <c r="II136" s="68"/>
      <c r="IJ136" s="68"/>
      <c r="IK136" s="68"/>
      <c r="IL136" s="68"/>
      <c r="IM136" s="68"/>
      <c r="IN136" s="68"/>
      <c r="IO136" s="68"/>
      <c r="IP136" s="68"/>
      <c r="IQ136" s="68"/>
      <c r="IR136" s="68"/>
      <c r="IS136" s="68"/>
      <c r="IT136" s="68"/>
      <c r="IU136" s="68"/>
      <c r="IV136" s="68"/>
      <c r="IW136" s="68"/>
    </row>
    <row r="137" customFormat="false" ht="15.95" hidden="false" customHeight="true" outlineLevel="0" collapsed="false">
      <c r="A137" s="18"/>
      <c r="B137" s="76" t="s">
        <v>14</v>
      </c>
      <c r="C137" s="77" t="n">
        <f aca="false">SUM(C107:C133)</f>
        <v>25589</v>
      </c>
      <c r="D137" s="20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5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</row>
    <row r="138" customFormat="false" ht="15.95" hidden="false" customHeight="true" outlineLevel="0" collapsed="false">
      <c r="A138" s="18"/>
      <c r="B138" s="78"/>
      <c r="C138" s="18" t="n">
        <f aca="false">SUM(E136:AI136)/31</f>
        <v>24895.5381</v>
      </c>
      <c r="D138" s="20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5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</row>
    <row r="139" customFormat="false" ht="15.95" hidden="false" customHeight="true" outlineLevel="0" collapsed="false">
      <c r="A139" s="18"/>
      <c r="B139" s="19" t="s">
        <v>102</v>
      </c>
      <c r="C139" s="18"/>
      <c r="D139" s="20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5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</row>
    <row r="140" customFormat="false" ht="15.95" hidden="false" customHeight="true" outlineLevel="0" collapsed="false">
      <c r="A140" s="27" t="n">
        <v>1</v>
      </c>
      <c r="B140" s="28" t="s">
        <v>103</v>
      </c>
      <c r="C140" s="27" t="n">
        <v>836</v>
      </c>
      <c r="D140" s="29"/>
      <c r="E140" s="32" t="n">
        <v>1</v>
      </c>
      <c r="F140" s="32" t="n">
        <v>1</v>
      </c>
      <c r="G140" s="32" t="n">
        <v>1</v>
      </c>
      <c r="H140" s="32" t="n">
        <v>1</v>
      </c>
      <c r="I140" s="32" t="n">
        <v>1</v>
      </c>
      <c r="J140" s="32" t="n">
        <v>1</v>
      </c>
      <c r="K140" s="32" t="n">
        <v>1</v>
      </c>
      <c r="L140" s="32" t="n">
        <v>1</v>
      </c>
      <c r="M140" s="32" t="n">
        <v>1</v>
      </c>
      <c r="N140" s="32" t="n">
        <v>1</v>
      </c>
      <c r="O140" s="32" t="n">
        <v>1</v>
      </c>
      <c r="P140" s="32" t="n">
        <v>1</v>
      </c>
      <c r="Q140" s="32" t="n">
        <v>1</v>
      </c>
      <c r="R140" s="32" t="n">
        <v>1</v>
      </c>
      <c r="S140" s="32" t="n">
        <v>1</v>
      </c>
      <c r="T140" s="32" t="n">
        <v>1</v>
      </c>
      <c r="U140" s="32" t="n">
        <v>1</v>
      </c>
      <c r="V140" s="32" t="n">
        <v>1</v>
      </c>
      <c r="W140" s="32" t="n">
        <v>1</v>
      </c>
      <c r="X140" s="32" t="n">
        <v>1</v>
      </c>
      <c r="Y140" s="32" t="n">
        <v>1</v>
      </c>
      <c r="Z140" s="32" t="n">
        <v>1</v>
      </c>
      <c r="AA140" s="32" t="n">
        <v>1</v>
      </c>
      <c r="AB140" s="32" t="n">
        <v>1</v>
      </c>
      <c r="AC140" s="32" t="n">
        <v>1</v>
      </c>
      <c r="AD140" s="32" t="n">
        <v>1</v>
      </c>
      <c r="AE140" s="32" t="n">
        <v>1</v>
      </c>
      <c r="AF140" s="32" t="n">
        <v>1</v>
      </c>
      <c r="AG140" s="32" t="n">
        <v>1</v>
      </c>
      <c r="AH140" s="32" t="n">
        <v>1</v>
      </c>
      <c r="AI140" s="34" t="n">
        <v>1</v>
      </c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</row>
    <row r="141" customFormat="false" ht="15.95" hidden="false" customHeight="true" outlineLevel="0" collapsed="false">
      <c r="A141" s="27" t="n">
        <f aca="false">+A140+1</f>
        <v>2</v>
      </c>
      <c r="B141" s="28" t="s">
        <v>104</v>
      </c>
      <c r="C141" s="27" t="n">
        <v>858</v>
      </c>
      <c r="D141" s="32"/>
      <c r="E141" s="32" t="n">
        <v>1</v>
      </c>
      <c r="F141" s="32" t="n">
        <v>1</v>
      </c>
      <c r="G141" s="32" t="n">
        <v>1</v>
      </c>
      <c r="H141" s="32" t="n">
        <v>1</v>
      </c>
      <c r="I141" s="32" t="n">
        <v>1</v>
      </c>
      <c r="J141" s="32" t="n">
        <v>1</v>
      </c>
      <c r="K141" s="32" t="n">
        <v>1</v>
      </c>
      <c r="L141" s="32" t="n">
        <v>1</v>
      </c>
      <c r="M141" s="32" t="n">
        <v>1</v>
      </c>
      <c r="N141" s="32" t="n">
        <v>1</v>
      </c>
      <c r="O141" s="32" t="n">
        <v>1</v>
      </c>
      <c r="P141" s="32" t="n">
        <v>1</v>
      </c>
      <c r="Q141" s="32" t="n">
        <v>1</v>
      </c>
      <c r="R141" s="32" t="n">
        <v>1</v>
      </c>
      <c r="S141" s="32" t="n">
        <v>1</v>
      </c>
      <c r="T141" s="32" t="n">
        <v>1</v>
      </c>
      <c r="U141" s="32" t="n">
        <v>1</v>
      </c>
      <c r="V141" s="32" t="n">
        <v>1</v>
      </c>
      <c r="W141" s="32" t="n">
        <v>1</v>
      </c>
      <c r="X141" s="32" t="n">
        <v>1</v>
      </c>
      <c r="Y141" s="32" t="n">
        <v>1</v>
      </c>
      <c r="Z141" s="32" t="n">
        <v>1</v>
      </c>
      <c r="AA141" s="32" t="n">
        <v>1</v>
      </c>
      <c r="AB141" s="32" t="n">
        <v>1</v>
      </c>
      <c r="AC141" s="32" t="n">
        <v>1</v>
      </c>
      <c r="AD141" s="32" t="n">
        <v>1</v>
      </c>
      <c r="AE141" s="32" t="n">
        <v>1</v>
      </c>
      <c r="AF141" s="32" t="n">
        <v>1</v>
      </c>
      <c r="AG141" s="32" t="n">
        <v>1</v>
      </c>
      <c r="AH141" s="32" t="n">
        <v>1</v>
      </c>
      <c r="AI141" s="34" t="n">
        <v>1</v>
      </c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</row>
    <row r="142" customFormat="false" ht="15.95" hidden="false" customHeight="true" outlineLevel="0" collapsed="false">
      <c r="A142" s="27" t="n">
        <f aca="false">+A141+1</f>
        <v>3</v>
      </c>
      <c r="B142" s="28" t="s">
        <v>105</v>
      </c>
      <c r="C142" s="27" t="n">
        <v>1235</v>
      </c>
      <c r="D142" s="29"/>
      <c r="E142" s="32" t="n">
        <v>1</v>
      </c>
      <c r="F142" s="32" t="n">
        <v>1</v>
      </c>
      <c r="G142" s="32" t="n">
        <v>1</v>
      </c>
      <c r="H142" s="32" t="n">
        <v>1</v>
      </c>
      <c r="I142" s="32" t="n">
        <v>1</v>
      </c>
      <c r="J142" s="32" t="n">
        <v>1</v>
      </c>
      <c r="K142" s="32" t="n">
        <v>1</v>
      </c>
      <c r="L142" s="32" t="n">
        <v>1</v>
      </c>
      <c r="M142" s="32" t="n">
        <v>1</v>
      </c>
      <c r="N142" s="32" t="n">
        <v>1</v>
      </c>
      <c r="O142" s="32" t="n">
        <v>1</v>
      </c>
      <c r="P142" s="32" t="n">
        <v>1</v>
      </c>
      <c r="Q142" s="32" t="n">
        <v>1</v>
      </c>
      <c r="R142" s="32" t="n">
        <v>1</v>
      </c>
      <c r="S142" s="32" t="n">
        <v>1</v>
      </c>
      <c r="T142" s="32" t="n">
        <v>1</v>
      </c>
      <c r="U142" s="32" t="n">
        <v>1</v>
      </c>
      <c r="V142" s="32" t="n">
        <v>1</v>
      </c>
      <c r="W142" s="32" t="n">
        <v>1</v>
      </c>
      <c r="X142" s="32" t="n">
        <v>1</v>
      </c>
      <c r="Y142" s="32" t="n">
        <v>1</v>
      </c>
      <c r="Z142" s="32" t="n">
        <v>1</v>
      </c>
      <c r="AA142" s="32" t="n">
        <v>1</v>
      </c>
      <c r="AB142" s="32" t="n">
        <v>1</v>
      </c>
      <c r="AC142" s="32" t="n">
        <v>1</v>
      </c>
      <c r="AD142" s="32" t="n">
        <v>1</v>
      </c>
      <c r="AE142" s="32" t="n">
        <v>1</v>
      </c>
      <c r="AF142" s="32" t="n">
        <v>1</v>
      </c>
      <c r="AG142" s="32" t="n">
        <v>1</v>
      </c>
      <c r="AH142" s="32" t="n">
        <v>1</v>
      </c>
      <c r="AI142" s="34" t="n">
        <v>1</v>
      </c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</row>
    <row r="143" customFormat="false" ht="15.95" hidden="false" customHeight="true" outlineLevel="0" collapsed="false">
      <c r="A143" s="27" t="n">
        <f aca="false">+A142+1</f>
        <v>4</v>
      </c>
      <c r="B143" s="28" t="s">
        <v>106</v>
      </c>
      <c r="C143" s="27" t="n">
        <v>1142</v>
      </c>
      <c r="D143" s="29"/>
      <c r="E143" s="32" t="n">
        <v>1</v>
      </c>
      <c r="F143" s="32" t="n">
        <v>1</v>
      </c>
      <c r="G143" s="32" t="n">
        <v>1</v>
      </c>
      <c r="H143" s="32" t="n">
        <v>1</v>
      </c>
      <c r="I143" s="32" t="n">
        <v>1</v>
      </c>
      <c r="J143" s="32" t="n">
        <v>1</v>
      </c>
      <c r="K143" s="32" t="n">
        <v>1</v>
      </c>
      <c r="L143" s="32" t="n">
        <v>1</v>
      </c>
      <c r="M143" s="32" t="n">
        <v>1</v>
      </c>
      <c r="N143" s="32" t="n">
        <v>1</v>
      </c>
      <c r="O143" s="32" t="n">
        <v>1</v>
      </c>
      <c r="P143" s="32" t="n">
        <v>1</v>
      </c>
      <c r="Q143" s="32" t="n">
        <v>1</v>
      </c>
      <c r="R143" s="32" t="n">
        <v>1</v>
      </c>
      <c r="S143" s="32" t="n">
        <v>1</v>
      </c>
      <c r="T143" s="32" t="n">
        <v>1</v>
      </c>
      <c r="U143" s="32" t="n">
        <v>1</v>
      </c>
      <c r="V143" s="32" t="n">
        <v>1</v>
      </c>
      <c r="W143" s="32" t="n">
        <v>1</v>
      </c>
      <c r="X143" s="32" t="n">
        <v>1</v>
      </c>
      <c r="Y143" s="32" t="n">
        <v>1</v>
      </c>
      <c r="Z143" s="32" t="n">
        <v>1</v>
      </c>
      <c r="AA143" s="32" t="n">
        <v>1</v>
      </c>
      <c r="AB143" s="32" t="n">
        <v>1</v>
      </c>
      <c r="AC143" s="32" t="n">
        <v>1</v>
      </c>
      <c r="AD143" s="32" t="n">
        <v>1</v>
      </c>
      <c r="AE143" s="32" t="n">
        <v>1</v>
      </c>
      <c r="AF143" s="32" t="n">
        <v>1</v>
      </c>
      <c r="AG143" s="32" t="n">
        <v>1</v>
      </c>
      <c r="AH143" s="32" t="n">
        <v>1</v>
      </c>
      <c r="AI143" s="34" t="n">
        <v>1</v>
      </c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</row>
    <row r="144" customFormat="false" ht="15.95" hidden="false" customHeight="true" outlineLevel="0" collapsed="false">
      <c r="A144" s="27" t="n">
        <f aca="false">+A143+1</f>
        <v>5</v>
      </c>
      <c r="B144" s="28" t="s">
        <v>107</v>
      </c>
      <c r="C144" s="27" t="n">
        <v>936</v>
      </c>
      <c r="D144" s="35"/>
      <c r="E144" s="32" t="n">
        <v>1</v>
      </c>
      <c r="F144" s="32" t="n">
        <v>1</v>
      </c>
      <c r="G144" s="32" t="n">
        <v>1</v>
      </c>
      <c r="H144" s="32" t="n">
        <v>1</v>
      </c>
      <c r="I144" s="32" t="n">
        <v>1</v>
      </c>
      <c r="J144" s="32" t="n">
        <v>1</v>
      </c>
      <c r="K144" s="32" t="n">
        <v>1</v>
      </c>
      <c r="L144" s="32" t="n">
        <v>1</v>
      </c>
      <c r="M144" s="32" t="n">
        <v>1</v>
      </c>
      <c r="N144" s="32" t="n">
        <v>1</v>
      </c>
      <c r="O144" s="32" t="n">
        <v>1</v>
      </c>
      <c r="P144" s="32" t="n">
        <v>1</v>
      </c>
      <c r="Q144" s="32" t="n">
        <v>1</v>
      </c>
      <c r="R144" s="32" t="n">
        <v>1</v>
      </c>
      <c r="S144" s="32" t="n">
        <v>1</v>
      </c>
      <c r="T144" s="32" t="n">
        <v>1</v>
      </c>
      <c r="U144" s="32" t="n">
        <v>1</v>
      </c>
      <c r="V144" s="32" t="n">
        <v>1</v>
      </c>
      <c r="W144" s="32" t="n">
        <v>1</v>
      </c>
      <c r="X144" s="32" t="n">
        <v>1</v>
      </c>
      <c r="Y144" s="32" t="n">
        <v>1</v>
      </c>
      <c r="Z144" s="32" t="n">
        <v>1</v>
      </c>
      <c r="AA144" s="32" t="n">
        <v>1</v>
      </c>
      <c r="AB144" s="32" t="n">
        <v>1</v>
      </c>
      <c r="AC144" s="32" t="n">
        <v>1</v>
      </c>
      <c r="AD144" s="32" t="n">
        <v>1</v>
      </c>
      <c r="AE144" s="32" t="n">
        <v>1</v>
      </c>
      <c r="AF144" s="32" t="n">
        <v>1</v>
      </c>
      <c r="AG144" s="32" t="n">
        <v>1</v>
      </c>
      <c r="AH144" s="32" t="n">
        <v>1</v>
      </c>
      <c r="AI144" s="34" t="n">
        <v>1</v>
      </c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</row>
    <row r="145" customFormat="false" ht="15.95" hidden="false" customHeight="true" outlineLevel="0" collapsed="false">
      <c r="A145" s="27" t="n">
        <f aca="false">+A144+1</f>
        <v>6</v>
      </c>
      <c r="B145" s="28" t="s">
        <v>108</v>
      </c>
      <c r="C145" s="27" t="n">
        <v>1075</v>
      </c>
      <c r="D145" s="35"/>
      <c r="E145" s="32" t="n">
        <v>1</v>
      </c>
      <c r="F145" s="32" t="n">
        <v>1</v>
      </c>
      <c r="G145" s="32" t="n">
        <v>1</v>
      </c>
      <c r="H145" s="32" t="n">
        <v>1</v>
      </c>
      <c r="I145" s="32" t="n">
        <v>1</v>
      </c>
      <c r="J145" s="32" t="n">
        <v>1</v>
      </c>
      <c r="K145" s="32" t="n">
        <v>1</v>
      </c>
      <c r="L145" s="32" t="n">
        <v>1</v>
      </c>
      <c r="M145" s="32" t="n">
        <v>1</v>
      </c>
      <c r="N145" s="32" t="n">
        <v>1</v>
      </c>
      <c r="O145" s="32" t="n">
        <v>1</v>
      </c>
      <c r="P145" s="32" t="n">
        <v>1</v>
      </c>
      <c r="Q145" s="32" t="n">
        <v>1</v>
      </c>
      <c r="R145" s="32" t="n">
        <v>1</v>
      </c>
      <c r="S145" s="32" t="n">
        <v>1</v>
      </c>
      <c r="T145" s="32" t="n">
        <v>1</v>
      </c>
      <c r="U145" s="32" t="n">
        <v>1</v>
      </c>
      <c r="V145" s="32" t="n">
        <v>1</v>
      </c>
      <c r="W145" s="32" t="n">
        <v>1</v>
      </c>
      <c r="X145" s="32" t="n">
        <v>1</v>
      </c>
      <c r="Y145" s="32" t="n">
        <v>1</v>
      </c>
      <c r="Z145" s="32" t="n">
        <v>1</v>
      </c>
      <c r="AA145" s="32" t="n">
        <v>1</v>
      </c>
      <c r="AB145" s="32" t="n">
        <v>1</v>
      </c>
      <c r="AC145" s="32" t="n">
        <v>1</v>
      </c>
      <c r="AD145" s="32" t="n">
        <v>1</v>
      </c>
      <c r="AE145" s="32" t="n">
        <v>1</v>
      </c>
      <c r="AF145" s="32" t="n">
        <v>1</v>
      </c>
      <c r="AG145" s="32" t="n">
        <v>1</v>
      </c>
      <c r="AH145" s="32" t="n">
        <v>1</v>
      </c>
      <c r="AI145" s="34" t="n">
        <v>1</v>
      </c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</row>
    <row r="146" customFormat="false" ht="15.95" hidden="false" customHeight="true" outlineLevel="0" collapsed="false">
      <c r="A146" s="79" t="n">
        <f aca="false">+A145+1</f>
        <v>7</v>
      </c>
      <c r="B146" s="80" t="s">
        <v>109</v>
      </c>
      <c r="C146" s="79" t="n">
        <v>1135</v>
      </c>
      <c r="D146" s="81"/>
      <c r="E146" s="51" t="n">
        <v>1</v>
      </c>
      <c r="F146" s="51" t="n">
        <v>1</v>
      </c>
      <c r="G146" s="51" t="n">
        <v>1</v>
      </c>
      <c r="H146" s="51" t="n">
        <v>1</v>
      </c>
      <c r="I146" s="51" t="n">
        <v>1</v>
      </c>
      <c r="J146" s="51" t="n">
        <v>1</v>
      </c>
      <c r="K146" s="51" t="n">
        <v>1</v>
      </c>
      <c r="L146" s="51" t="n">
        <v>1</v>
      </c>
      <c r="M146" s="51" t="n">
        <v>1</v>
      </c>
      <c r="N146" s="51" t="n">
        <v>1</v>
      </c>
      <c r="O146" s="51" t="n">
        <v>1</v>
      </c>
      <c r="P146" s="51" t="n">
        <v>1</v>
      </c>
      <c r="Q146" s="51" t="n">
        <v>1</v>
      </c>
      <c r="R146" s="51" t="n">
        <v>1</v>
      </c>
      <c r="S146" s="51" t="n">
        <v>1</v>
      </c>
      <c r="T146" s="51" t="n">
        <v>1</v>
      </c>
      <c r="U146" s="51" t="n">
        <v>1</v>
      </c>
      <c r="V146" s="51" t="n">
        <v>1</v>
      </c>
      <c r="W146" s="51" t="n">
        <v>1</v>
      </c>
      <c r="X146" s="51" t="n">
        <v>1</v>
      </c>
      <c r="Y146" s="51" t="n">
        <v>1</v>
      </c>
      <c r="Z146" s="51" t="n">
        <v>1</v>
      </c>
      <c r="AA146" s="51" t="n">
        <v>1</v>
      </c>
      <c r="AB146" s="51" t="n">
        <v>1</v>
      </c>
      <c r="AC146" s="51" t="n">
        <v>1</v>
      </c>
      <c r="AD146" s="51" t="n">
        <v>1</v>
      </c>
      <c r="AE146" s="51" t="n">
        <v>1</v>
      </c>
      <c r="AF146" s="51" t="n">
        <v>1</v>
      </c>
      <c r="AG146" s="51" t="n">
        <v>1</v>
      </c>
      <c r="AH146" s="51" t="n">
        <v>1</v>
      </c>
      <c r="AI146" s="52" t="n">
        <v>1</v>
      </c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</row>
    <row r="147" customFormat="false" ht="15.95" hidden="false" customHeight="true" outlineLevel="0" collapsed="false">
      <c r="A147" s="53"/>
      <c r="B147" s="54" t="s">
        <v>11</v>
      </c>
      <c r="C147" s="55"/>
      <c r="D147" s="56"/>
      <c r="E147" s="59" t="n">
        <f aca="false">(E140*$C140)+(E141*$C141)+(E142*$C142)+(E143*$C143)+(E144*$C144)+(E145*$C145)+(E146*$C146)</f>
        <v>7217</v>
      </c>
      <c r="F147" s="59" t="n">
        <f aca="false">(F140*$C140)+(F141*$C141)+(F142*$C142)+(F143*$C143)+(F144*$C144)+(F145*$C145)+(F146*$C146)</f>
        <v>7217</v>
      </c>
      <c r="G147" s="59" t="n">
        <f aca="false">(G140*$C140)+(G141*$C141)+(G142*$C142)+(G143*$C143)+(G144*$C144)+(G145*$C145)+(G146*$C146)</f>
        <v>7217</v>
      </c>
      <c r="H147" s="59" t="n">
        <f aca="false">(H140*$C140)+(H141*$C141)+(H142*$C142)+(H143*$C143)+(H144*$C144)+(H145*$C145)+(H146*$C146)</f>
        <v>7217</v>
      </c>
      <c r="I147" s="59" t="n">
        <f aca="false">(I140*$C140)+(I141*$C141)+(I142*$C142)+(I143*$C143)+(I144*$C144)+(I145*$C145)+(I146*$C146)</f>
        <v>7217</v>
      </c>
      <c r="J147" s="59" t="n">
        <f aca="false">(J140*$C140)+(J141*$C141)+(J142*$C142)+(J143*$C143)+(J144*$C144)+(J145*$C145)+(J146*$C146)</f>
        <v>7217</v>
      </c>
      <c r="K147" s="59" t="n">
        <f aca="false">(K140*$C140)+(K141*$C141)+(K142*$C142)+(K143*$C143)+(K144*$C144)+(K145*$C145)+(K146*$C146)</f>
        <v>7217</v>
      </c>
      <c r="L147" s="59" t="n">
        <f aca="false">(L140*$C140)+(L141*$C141)+(L142*$C142)+(L143*$C143)+(L144*$C144)+(L145*$C145)+(L146*$C146)</f>
        <v>7217</v>
      </c>
      <c r="M147" s="59" t="n">
        <f aca="false">(M140*$C140)+(M141*$C141)+(M142*$C142)+(M143*$C143)+(M144*$C144)+(M145*$C145)+(M146*$C146)</f>
        <v>7217</v>
      </c>
      <c r="N147" s="59" t="n">
        <f aca="false">(N140*$C140)+(N141*$C141)+(N142*$C142)+(N143*$C143)+(N144*$C144)+(N145*$C145)+(N146*$C146)</f>
        <v>7217</v>
      </c>
      <c r="O147" s="59" t="n">
        <f aca="false">(O140*$C140)+(O141*$C141)+(O142*$C142)+(O143*$C143)+(O144*$C144)+(O145*$C145)+(O146*$C146)</f>
        <v>7217</v>
      </c>
      <c r="P147" s="59" t="n">
        <f aca="false">(P140*$C140)+(P141*$C141)+(P142*$C142)+(P143*$C143)+(P144*$C144)+(P145*$C145)+(P146*$C146)</f>
        <v>7217</v>
      </c>
      <c r="Q147" s="59" t="n">
        <f aca="false">(Q140*$C140)+(Q141*$C141)+(Q142*$C142)+(Q143*$C143)+(Q144*$C144)+(Q145*$C145)+(Q146*$C146)</f>
        <v>7217</v>
      </c>
      <c r="R147" s="59" t="n">
        <f aca="false">(R140*$C140)+(R141*$C141)+(R142*$C142)+(R143*$C143)+(R144*$C144)+(R145*$C145)+(R146*$C146)</f>
        <v>7217</v>
      </c>
      <c r="S147" s="59" t="n">
        <f aca="false">(S140*$C140)+(S141*$C141)+(S142*$C142)+(S143*$C143)+(S144*$C144)+(S145*$C145)+(S146*$C146)</f>
        <v>7217</v>
      </c>
      <c r="T147" s="59" t="n">
        <f aca="false">(T140*$C140)+(T141*$C141)+(T142*$C142)+(T143*$C143)+(T144*$C144)+(T145*$C145)+(T146*$C146)</f>
        <v>7217</v>
      </c>
      <c r="U147" s="59" t="n">
        <f aca="false">(U140*$C140)+(U141*$C141)+(U142*$C142)+(U143*$C143)+(U144*$C144)+(U145*$C145)+(U146*$C146)</f>
        <v>7217</v>
      </c>
      <c r="V147" s="59" t="n">
        <f aca="false">(V140*$C140)+(V141*$C141)+(V142*$C142)+(V143*$C143)+(V144*$C144)+(V145*$C145)+(V146*$C146)</f>
        <v>7217</v>
      </c>
      <c r="W147" s="59" t="n">
        <f aca="false">(W140*$C140)+(W141*$C141)+(W142*$C142)+(W143*$C143)+(W144*$C144)+(W145*$C145)+(W146*$C146)</f>
        <v>7217</v>
      </c>
      <c r="X147" s="59" t="n">
        <f aca="false">(X140*$C140)+(X141*$C141)+(X142*$C142)+(X143*$C143)+(X144*$C144)+(X145*$C145)+(X146*$C146)</f>
        <v>7217</v>
      </c>
      <c r="Y147" s="59" t="n">
        <f aca="false">(Y140*$C140)+(Y141*$C141)+(Y142*$C142)+(Y143*$C143)+(Y144*$C144)+(Y145*$C145)+(Y146*$C146)</f>
        <v>7217</v>
      </c>
      <c r="Z147" s="59" t="n">
        <f aca="false">(Z140*$C140)+(Z141*$C141)+(Z142*$C142)+(Z143*$C143)+(Z144*$C144)+(Z145*$C145)+(Z146*$C146)</f>
        <v>7217</v>
      </c>
      <c r="AA147" s="59" t="n">
        <f aca="false">(AA140*$C140)+(AA141*$C141)+(AA142*$C142)+(AA143*$C143)+(AA144*$C144)+(AA145*$C145)+(AA146*$C146)</f>
        <v>7217</v>
      </c>
      <c r="AB147" s="59" t="n">
        <f aca="false">(AB140*$C140)+(AB141*$C141)+(AB142*$C142)+(AB143*$C143)+(AB144*$C144)+(AB145*$C145)+(AB146*$C146)</f>
        <v>7217</v>
      </c>
      <c r="AC147" s="59" t="n">
        <f aca="false">(AC140*$C140)+(AC141*$C141)+(AC142*$C142)+(AC143*$C143)+(AC144*$C144)+(AC145*$C145)+(AC146*$C146)</f>
        <v>7217</v>
      </c>
      <c r="AD147" s="59" t="n">
        <f aca="false">(AD140*$C140)+(AD141*$C141)+(AD142*$C142)+(AD143*$C143)+(AD144*$C144)+(AD145*$C145)+(AD146*$C146)</f>
        <v>7217</v>
      </c>
      <c r="AE147" s="59" t="n">
        <f aca="false">(AE140*$C140)+(AE141*$C141)+(AE142*$C142)+(AE143*$C143)+(AE144*$C144)+(AE145*$C145)+(AE146*$C146)</f>
        <v>7217</v>
      </c>
      <c r="AF147" s="59" t="n">
        <f aca="false">(AF140*$C140)+(AF141*$C141)+(AF142*$C142)+(AF143*$C143)+(AF144*$C144)+(AF145*$C145)+(AF146*$C146)</f>
        <v>7217</v>
      </c>
      <c r="AG147" s="59" t="n">
        <f aca="false">(AG140*$C140)+(AG141*$C141)+(AG142*$C142)+(AG143*$C143)+(AG144*$C144)+(AG145*$C145)+(AG146*$C146)</f>
        <v>7217</v>
      </c>
      <c r="AH147" s="59" t="n">
        <f aca="false">(AH140*$C140)+(AH141*$C141)+(AH142*$C142)+(AH143*$C143)+(AH144*$C144)+(AH145*$C145)+(AH146*$C146)</f>
        <v>7217</v>
      </c>
      <c r="AI147" s="61" t="n">
        <f aca="false">(AI140*$C140)+(AI141*$C141)+(AI142*$C142)+(AI143*$C143)+(AI144*$C144)+(AI145*$C145)+(AI146*$C146)</f>
        <v>7217</v>
      </c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</row>
    <row r="148" customFormat="false" ht="15.95" hidden="false" customHeight="true" outlineLevel="0" collapsed="false">
      <c r="A148" s="62"/>
      <c r="B148" s="63" t="s">
        <v>12</v>
      </c>
      <c r="C148" s="64" t="n">
        <v>0.0318</v>
      </c>
      <c r="D148" s="65"/>
      <c r="E148" s="59" t="n">
        <f aca="false">E147*$C148</f>
        <v>229.5006</v>
      </c>
      <c r="F148" s="59" t="n">
        <f aca="false">F147*$C148</f>
        <v>229.5006</v>
      </c>
      <c r="G148" s="59" t="n">
        <f aca="false">G147*$C148</f>
        <v>229.5006</v>
      </c>
      <c r="H148" s="59" t="n">
        <f aca="false">H147*$C148</f>
        <v>229.5006</v>
      </c>
      <c r="I148" s="59" t="n">
        <f aca="false">I147*$C148</f>
        <v>229.5006</v>
      </c>
      <c r="J148" s="59" t="n">
        <f aca="false">J147*$C148</f>
        <v>229.5006</v>
      </c>
      <c r="K148" s="59" t="n">
        <f aca="false">K147*$C148</f>
        <v>229.5006</v>
      </c>
      <c r="L148" s="59" t="n">
        <f aca="false">L147*$C148</f>
        <v>229.5006</v>
      </c>
      <c r="M148" s="59" t="n">
        <f aca="false">M147*$C148</f>
        <v>229.5006</v>
      </c>
      <c r="N148" s="59" t="n">
        <f aca="false">N147*$C148</f>
        <v>229.5006</v>
      </c>
      <c r="O148" s="59" t="n">
        <f aca="false">O147*$C148</f>
        <v>229.5006</v>
      </c>
      <c r="P148" s="59" t="n">
        <f aca="false">P147*$C148</f>
        <v>229.5006</v>
      </c>
      <c r="Q148" s="59" t="n">
        <f aca="false">Q147*$C148</f>
        <v>229.5006</v>
      </c>
      <c r="R148" s="59" t="n">
        <f aca="false">R147*$C148</f>
        <v>229.5006</v>
      </c>
      <c r="S148" s="59" t="n">
        <f aca="false">S147*$C148</f>
        <v>229.5006</v>
      </c>
      <c r="T148" s="59" t="n">
        <f aca="false">T147*$C148</f>
        <v>229.5006</v>
      </c>
      <c r="U148" s="59" t="n">
        <f aca="false">U147*$C148</f>
        <v>229.5006</v>
      </c>
      <c r="V148" s="59" t="n">
        <f aca="false">V147*$C148</f>
        <v>229.5006</v>
      </c>
      <c r="W148" s="59" t="n">
        <f aca="false">W147*$C148</f>
        <v>229.5006</v>
      </c>
      <c r="X148" s="59" t="n">
        <f aca="false">X147*$C148</f>
        <v>229.5006</v>
      </c>
      <c r="Y148" s="59" t="n">
        <f aca="false">Y147*$C148</f>
        <v>229.5006</v>
      </c>
      <c r="Z148" s="59" t="n">
        <f aca="false">Z147*$C148</f>
        <v>229.5006</v>
      </c>
      <c r="AA148" s="59" t="n">
        <f aca="false">AA147*$C148</f>
        <v>229.5006</v>
      </c>
      <c r="AB148" s="59" t="n">
        <f aca="false">AB147*$C148</f>
        <v>229.5006</v>
      </c>
      <c r="AC148" s="59" t="n">
        <f aca="false">AC147*$C148</f>
        <v>229.5006</v>
      </c>
      <c r="AD148" s="59" t="n">
        <f aca="false">AD147*$C148</f>
        <v>229.5006</v>
      </c>
      <c r="AE148" s="59" t="n">
        <f aca="false">AE147*$C148</f>
        <v>229.5006</v>
      </c>
      <c r="AF148" s="59" t="n">
        <f aca="false">AF147*$C148</f>
        <v>229.5006</v>
      </c>
      <c r="AG148" s="59" t="n">
        <f aca="false">AG147*$C148</f>
        <v>229.5006</v>
      </c>
      <c r="AH148" s="59" t="n">
        <f aca="false">AH147*$C148</f>
        <v>229.5006</v>
      </c>
      <c r="AI148" s="61" t="n">
        <f aca="false">AI147*$C148</f>
        <v>229.5006</v>
      </c>
      <c r="AJ148" s="67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  <c r="EU148" s="68"/>
      <c r="EV148" s="68"/>
      <c r="EW148" s="68"/>
      <c r="EX148" s="68"/>
      <c r="EY148" s="68"/>
      <c r="EZ148" s="68"/>
      <c r="FA148" s="68"/>
      <c r="FB148" s="68"/>
      <c r="FC148" s="68"/>
      <c r="FD148" s="68"/>
      <c r="FE148" s="68"/>
      <c r="FF148" s="68"/>
      <c r="FG148" s="68"/>
      <c r="FH148" s="68"/>
      <c r="FI148" s="68"/>
      <c r="FJ148" s="68"/>
      <c r="FK148" s="68"/>
      <c r="FL148" s="68"/>
      <c r="FM148" s="68"/>
      <c r="FN148" s="68"/>
      <c r="FO148" s="68"/>
      <c r="FP148" s="68"/>
      <c r="FQ148" s="68"/>
      <c r="FR148" s="68"/>
      <c r="FS148" s="68"/>
      <c r="FT148" s="68"/>
      <c r="FU148" s="68"/>
      <c r="FV148" s="68"/>
      <c r="FW148" s="68"/>
      <c r="FX148" s="68"/>
      <c r="FY148" s="68"/>
      <c r="FZ148" s="68"/>
      <c r="GA148" s="68"/>
      <c r="GB148" s="68"/>
      <c r="GC148" s="68"/>
      <c r="GD148" s="68"/>
      <c r="GE148" s="68"/>
      <c r="GF148" s="68"/>
      <c r="GG148" s="68"/>
      <c r="GH148" s="68"/>
      <c r="GI148" s="68"/>
      <c r="GJ148" s="68"/>
      <c r="GK148" s="68"/>
      <c r="GL148" s="68"/>
      <c r="GM148" s="68"/>
      <c r="GN148" s="68"/>
      <c r="GO148" s="68"/>
      <c r="GP148" s="68"/>
      <c r="GQ148" s="68"/>
      <c r="GR148" s="68"/>
      <c r="GS148" s="68"/>
      <c r="GT148" s="68"/>
      <c r="GU148" s="68"/>
      <c r="GV148" s="68"/>
      <c r="GW148" s="68"/>
      <c r="GX148" s="68"/>
      <c r="GY148" s="68"/>
      <c r="GZ148" s="68"/>
      <c r="HA148" s="68"/>
      <c r="HB148" s="68"/>
      <c r="HC148" s="68"/>
      <c r="HD148" s="68"/>
      <c r="HE148" s="68"/>
      <c r="HF148" s="68"/>
      <c r="HG148" s="68"/>
      <c r="HH148" s="68"/>
      <c r="HI148" s="68"/>
      <c r="HJ148" s="68"/>
      <c r="HK148" s="68"/>
      <c r="HL148" s="68"/>
      <c r="HM148" s="68"/>
      <c r="HN148" s="68"/>
      <c r="HO148" s="68"/>
      <c r="HP148" s="68"/>
      <c r="HQ148" s="68"/>
      <c r="HR148" s="68"/>
      <c r="HS148" s="68"/>
      <c r="HT148" s="68"/>
      <c r="HU148" s="68"/>
      <c r="HV148" s="68"/>
      <c r="HW148" s="68"/>
      <c r="HX148" s="68"/>
      <c r="HY148" s="68"/>
      <c r="HZ148" s="68"/>
      <c r="IA148" s="68"/>
      <c r="IB148" s="68"/>
      <c r="IC148" s="68"/>
      <c r="ID148" s="68"/>
      <c r="IE148" s="68"/>
      <c r="IF148" s="68"/>
      <c r="IG148" s="68"/>
      <c r="IH148" s="68"/>
      <c r="II148" s="68"/>
      <c r="IJ148" s="68"/>
      <c r="IK148" s="68"/>
      <c r="IL148" s="68"/>
      <c r="IM148" s="68"/>
      <c r="IN148" s="68"/>
      <c r="IO148" s="68"/>
      <c r="IP148" s="68"/>
      <c r="IQ148" s="68"/>
      <c r="IR148" s="68"/>
      <c r="IS148" s="68"/>
      <c r="IT148" s="68"/>
      <c r="IU148" s="68"/>
      <c r="IV148" s="68"/>
      <c r="IW148" s="68"/>
    </row>
    <row r="149" customFormat="false" ht="15.95" hidden="false" customHeight="true" outlineLevel="0" collapsed="false">
      <c r="A149" s="62"/>
      <c r="B149" s="69" t="s">
        <v>13</v>
      </c>
      <c r="C149" s="70"/>
      <c r="D149" s="65"/>
      <c r="E149" s="73" t="n">
        <f aca="false">E147-E148</f>
        <v>6987.4994</v>
      </c>
      <c r="F149" s="73" t="n">
        <f aca="false">F147-F148</f>
        <v>6987.4994</v>
      </c>
      <c r="G149" s="73" t="n">
        <f aca="false">G147-G148</f>
        <v>6987.4994</v>
      </c>
      <c r="H149" s="73" t="n">
        <f aca="false">H147-H148</f>
        <v>6987.4994</v>
      </c>
      <c r="I149" s="73" t="n">
        <f aca="false">I147-I148</f>
        <v>6987.4994</v>
      </c>
      <c r="J149" s="73" t="n">
        <f aca="false">J147-J148</f>
        <v>6987.4994</v>
      </c>
      <c r="K149" s="73" t="n">
        <f aca="false">K147-K148</f>
        <v>6987.4994</v>
      </c>
      <c r="L149" s="73" t="n">
        <f aca="false">L147-L148</f>
        <v>6987.4994</v>
      </c>
      <c r="M149" s="73" t="n">
        <f aca="false">M147-M148</f>
        <v>6987.4994</v>
      </c>
      <c r="N149" s="73" t="n">
        <f aca="false">N147-N148</f>
        <v>6987.4994</v>
      </c>
      <c r="O149" s="73" t="n">
        <f aca="false">O147-O148</f>
        <v>6987.4994</v>
      </c>
      <c r="P149" s="73" t="n">
        <f aca="false">P147-P148</f>
        <v>6987.4994</v>
      </c>
      <c r="Q149" s="73" t="n">
        <f aca="false">Q147-Q148</f>
        <v>6987.4994</v>
      </c>
      <c r="R149" s="73" t="n">
        <f aca="false">R147-R148</f>
        <v>6987.4994</v>
      </c>
      <c r="S149" s="73" t="n">
        <f aca="false">S147-S148</f>
        <v>6987.4994</v>
      </c>
      <c r="T149" s="73" t="n">
        <f aca="false">T147-T148</f>
        <v>6987.4994</v>
      </c>
      <c r="U149" s="73" t="n">
        <f aca="false">U147-U148</f>
        <v>6987.4994</v>
      </c>
      <c r="V149" s="73" t="n">
        <f aca="false">V147-V148</f>
        <v>6987.4994</v>
      </c>
      <c r="W149" s="73" t="n">
        <f aca="false">W147-W148</f>
        <v>6987.4994</v>
      </c>
      <c r="X149" s="73" t="n">
        <f aca="false">X147-X148</f>
        <v>6987.4994</v>
      </c>
      <c r="Y149" s="73" t="n">
        <f aca="false">Y147-Y148</f>
        <v>6987.4994</v>
      </c>
      <c r="Z149" s="73" t="n">
        <f aca="false">Z147-Z148</f>
        <v>6987.4994</v>
      </c>
      <c r="AA149" s="73" t="n">
        <f aca="false">AA147-AA148</f>
        <v>6987.4994</v>
      </c>
      <c r="AB149" s="73" t="n">
        <f aca="false">AB147-AB148</f>
        <v>6987.4994</v>
      </c>
      <c r="AC149" s="73" t="n">
        <f aca="false">AC147-AC148</f>
        <v>6987.4994</v>
      </c>
      <c r="AD149" s="73" t="n">
        <f aca="false">AD147-AD148</f>
        <v>6987.4994</v>
      </c>
      <c r="AE149" s="73" t="n">
        <f aca="false">AE147-AE148</f>
        <v>6987.4994</v>
      </c>
      <c r="AF149" s="73" t="n">
        <f aca="false">AF147-AF148</f>
        <v>6987.4994</v>
      </c>
      <c r="AG149" s="73" t="n">
        <f aca="false">AG147-AG148</f>
        <v>6987.4994</v>
      </c>
      <c r="AH149" s="73" t="n">
        <f aca="false">AH147-AH148</f>
        <v>6987.4994</v>
      </c>
      <c r="AI149" s="75" t="n">
        <f aca="false">AI147-AI148</f>
        <v>6987.4994</v>
      </c>
      <c r="AJ149" s="67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  <c r="EU149" s="68"/>
      <c r="EV149" s="68"/>
      <c r="EW149" s="68"/>
      <c r="EX149" s="68"/>
      <c r="EY149" s="68"/>
      <c r="EZ149" s="68"/>
      <c r="FA149" s="68"/>
      <c r="FB149" s="68"/>
      <c r="FC149" s="68"/>
      <c r="FD149" s="68"/>
      <c r="FE149" s="68"/>
      <c r="FF149" s="68"/>
      <c r="FG149" s="68"/>
      <c r="FH149" s="68"/>
      <c r="FI149" s="68"/>
      <c r="FJ149" s="68"/>
      <c r="FK149" s="68"/>
      <c r="FL149" s="68"/>
      <c r="FM149" s="68"/>
      <c r="FN149" s="68"/>
      <c r="FO149" s="68"/>
      <c r="FP149" s="68"/>
      <c r="FQ149" s="68"/>
      <c r="FR149" s="68"/>
      <c r="FS149" s="68"/>
      <c r="FT149" s="68"/>
      <c r="FU149" s="68"/>
      <c r="FV149" s="68"/>
      <c r="FW149" s="68"/>
      <c r="FX149" s="68"/>
      <c r="FY149" s="68"/>
      <c r="FZ149" s="68"/>
      <c r="GA149" s="68"/>
      <c r="GB149" s="68"/>
      <c r="GC149" s="68"/>
      <c r="GD149" s="68"/>
      <c r="GE149" s="68"/>
      <c r="GF149" s="68"/>
      <c r="GG149" s="68"/>
      <c r="GH149" s="68"/>
      <c r="GI149" s="68"/>
      <c r="GJ149" s="68"/>
      <c r="GK149" s="68"/>
      <c r="GL149" s="68"/>
      <c r="GM149" s="68"/>
      <c r="GN149" s="68"/>
      <c r="GO149" s="68"/>
      <c r="GP149" s="68"/>
      <c r="GQ149" s="68"/>
      <c r="GR149" s="68"/>
      <c r="GS149" s="68"/>
      <c r="GT149" s="68"/>
      <c r="GU149" s="68"/>
      <c r="GV149" s="68"/>
      <c r="GW149" s="68"/>
      <c r="GX149" s="68"/>
      <c r="GY149" s="68"/>
      <c r="GZ149" s="68"/>
      <c r="HA149" s="68"/>
      <c r="HB149" s="68"/>
      <c r="HC149" s="68"/>
      <c r="HD149" s="68"/>
      <c r="HE149" s="68"/>
      <c r="HF149" s="68"/>
      <c r="HG149" s="68"/>
      <c r="HH149" s="68"/>
      <c r="HI149" s="68"/>
      <c r="HJ149" s="68"/>
      <c r="HK149" s="68"/>
      <c r="HL149" s="68"/>
      <c r="HM149" s="68"/>
      <c r="HN149" s="68"/>
      <c r="HO149" s="68"/>
      <c r="HP149" s="68"/>
      <c r="HQ149" s="68"/>
      <c r="HR149" s="68"/>
      <c r="HS149" s="68"/>
      <c r="HT149" s="68"/>
      <c r="HU149" s="68"/>
      <c r="HV149" s="68"/>
      <c r="HW149" s="68"/>
      <c r="HX149" s="68"/>
      <c r="HY149" s="68"/>
      <c r="HZ149" s="68"/>
      <c r="IA149" s="68"/>
      <c r="IB149" s="68"/>
      <c r="IC149" s="68"/>
      <c r="ID149" s="68"/>
      <c r="IE149" s="68"/>
      <c r="IF149" s="68"/>
      <c r="IG149" s="68"/>
      <c r="IH149" s="68"/>
      <c r="II149" s="68"/>
      <c r="IJ149" s="68"/>
      <c r="IK149" s="68"/>
      <c r="IL149" s="68"/>
      <c r="IM149" s="68"/>
      <c r="IN149" s="68"/>
      <c r="IO149" s="68"/>
      <c r="IP149" s="68"/>
      <c r="IQ149" s="68"/>
      <c r="IR149" s="68"/>
      <c r="IS149" s="68"/>
      <c r="IT149" s="68"/>
      <c r="IU149" s="68"/>
      <c r="IV149" s="68"/>
      <c r="IW149" s="68"/>
    </row>
    <row r="150" customFormat="false" ht="15.95" hidden="false" customHeight="true" outlineLevel="0" collapsed="false">
      <c r="A150" s="18"/>
      <c r="B150" s="76" t="s">
        <v>14</v>
      </c>
      <c r="C150" s="77" t="n">
        <f aca="false">SUM(C140:C146)</f>
        <v>7217</v>
      </c>
      <c r="D150" s="20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5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5.95" hidden="false" customHeight="true" outlineLevel="0" collapsed="false">
      <c r="A151" s="18"/>
      <c r="B151" s="78"/>
      <c r="C151" s="18" t="n">
        <f aca="false">SUM(E149:AI149)/31</f>
        <v>6987.4994</v>
      </c>
      <c r="D151" s="20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5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</row>
    <row r="152" customFormat="false" ht="15.95" hidden="false" customHeight="true" outlineLevel="0" collapsed="false">
      <c r="A152" s="18"/>
      <c r="B152" s="78"/>
      <c r="C152" s="18"/>
      <c r="D152" s="20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5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</row>
    <row r="153" customFormat="false" ht="15.95" hidden="false" customHeight="true" outlineLevel="0" collapsed="false">
      <c r="A153" s="53"/>
      <c r="B153" s="91" t="s">
        <v>110</v>
      </c>
      <c r="C153" s="55"/>
      <c r="D153" s="56"/>
      <c r="E153" s="73" t="n">
        <f aca="false">E14+E24+E35+E54+E74+E86+E103+E136+E149</f>
        <v>83845.555808</v>
      </c>
      <c r="F153" s="73" t="n">
        <f aca="false">F14+F24+F35+F54+F74+F86+F103+F136+F149</f>
        <v>83845.555808</v>
      </c>
      <c r="G153" s="73" t="n">
        <f aca="false">G14+G24+G35+G54+G74+G86+G103+G136+G149</f>
        <v>83845.555808</v>
      </c>
      <c r="H153" s="73" t="n">
        <f aca="false">H14+H24+H35+H54+H74+H86+H103+H136+H149</f>
        <v>83845.555808</v>
      </c>
      <c r="I153" s="73" t="n">
        <f aca="false">I14+I24+I35+I54+I74+I86+I103+I136+I149</f>
        <v>83845.555808</v>
      </c>
      <c r="J153" s="73" t="n">
        <f aca="false">J14+J24+J35+J54+J74+J86+J103+J136+J149</f>
        <v>83845.555808</v>
      </c>
      <c r="K153" s="73" t="n">
        <f aca="false">K14+K24+K35+K54+K74+K86+K103+K136+K149</f>
        <v>83845.555808</v>
      </c>
      <c r="L153" s="73" t="n">
        <f aca="false">L14+L24+L35+L54+L74+L86+L103+L136+L149</f>
        <v>83845.555808</v>
      </c>
      <c r="M153" s="73" t="n">
        <f aca="false">M14+M24+M35+M54+M74+M86+M103+M136+M149</f>
        <v>83845.555808</v>
      </c>
      <c r="N153" s="73" t="n">
        <f aca="false">N14+N24+N35+N54+N74+N86+N103+N136+N149</f>
        <v>83845.555808</v>
      </c>
      <c r="O153" s="73" t="n">
        <f aca="false">O14+O24+O35+O54+O74+O86+O103+O136+O149</f>
        <v>83845.555808</v>
      </c>
      <c r="P153" s="73" t="n">
        <f aca="false">P14+P24+P35+P54+P74+P86+P103+P136+P149</f>
        <v>83845.555808</v>
      </c>
      <c r="Q153" s="73" t="n">
        <f aca="false">Q14+Q24+Q35+Q54+Q74+Q86+Q103+Q136+Q149</f>
        <v>83845.555808</v>
      </c>
      <c r="R153" s="73" t="n">
        <f aca="false">R14+R24+R35+R54+R74+R86+R103+R136+R149</f>
        <v>83845.555808</v>
      </c>
      <c r="S153" s="73" t="n">
        <f aca="false">S14+S24+S35+S54+S74+S86+S103+S136+S149</f>
        <v>83845.555808</v>
      </c>
      <c r="T153" s="73" t="n">
        <f aca="false">T14+T24+T35+T54+T74+T86+T103+T136+T149</f>
        <v>83845.555808</v>
      </c>
      <c r="U153" s="73" t="n">
        <f aca="false">U14+U24+U35+U54+U74+U86+U103+U136+U149</f>
        <v>83845.555808</v>
      </c>
      <c r="V153" s="73" t="n">
        <f aca="false">V14+V24+V35+V54+V74+V86+V103+V136+V149</f>
        <v>83845.555808</v>
      </c>
      <c r="W153" s="73" t="n">
        <f aca="false">W14+W24+W35+W54+W74+W86+W103+W136+W149</f>
        <v>83845.555808</v>
      </c>
      <c r="X153" s="73" t="n">
        <f aca="false">X14+X24+X35+X54+X74+X86+X103+X136+X149</f>
        <v>83845.555808</v>
      </c>
      <c r="Y153" s="73" t="n">
        <f aca="false">Y14+Y24+Y35+Y54+Y74+Y86+Y103+Y136+Y149</f>
        <v>83845.555808</v>
      </c>
      <c r="Z153" s="73" t="n">
        <f aca="false">Z14+Z24+Z35+Z54+Z74+Z86+Z103+Z136+Z149</f>
        <v>83845.555808</v>
      </c>
      <c r="AA153" s="73" t="n">
        <f aca="false">AA14+AA24+AA35+AA54+AA74+AA86+AA103+AA136+AA149</f>
        <v>83845.555808</v>
      </c>
      <c r="AB153" s="73" t="n">
        <f aca="false">AB14+AB24+AB35+AB54+AB74+AB86+AB103+AB136+AB149</f>
        <v>83845.555808</v>
      </c>
      <c r="AC153" s="73" t="n">
        <f aca="false">AC14+AC24+AC35+AC54+AC74+AC86+AC103+AC136+AC149</f>
        <v>83845.555808</v>
      </c>
      <c r="AD153" s="73" t="n">
        <f aca="false">AD14+AD24+AD35+AD54+AD74+AD86+AD103+AD136+AD149</f>
        <v>83845.555808</v>
      </c>
      <c r="AE153" s="73" t="n">
        <f aca="false">AE14+AE24+AE35+AE54+AE74+AE86+AE103+AE136+AE149</f>
        <v>83845.555808</v>
      </c>
      <c r="AF153" s="73" t="n">
        <f aca="false">AF14+AF24+AF35+AF54+AF74+AF86+AF103+AF136+AF149</f>
        <v>83845.555808</v>
      </c>
      <c r="AG153" s="73" t="n">
        <f aca="false">AG14+AG24+AG35+AG54+AG74+AG86+AG103+AG136+AG149</f>
        <v>83845.555808</v>
      </c>
      <c r="AH153" s="73" t="n">
        <f aca="false">AH14+AH24+AH35+AH54+AH74+AH86+AH103+AH136+AH149</f>
        <v>83845.555808</v>
      </c>
      <c r="AI153" s="75" t="n">
        <f aca="false">AI14+AI24+AI35+AI54+AI74+AI86+AI103+AI136+AI149</f>
        <v>83845.555808</v>
      </c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</row>
    <row r="154" customFormat="false" ht="15.95" hidden="false" customHeight="true" outlineLevel="0" collapsed="false">
      <c r="A154" s="18"/>
      <c r="B154" s="76" t="s">
        <v>14</v>
      </c>
      <c r="C154" s="77" t="n">
        <f aca="false">C15+C25+C36+C55+C75+C87+C104+C137+C150</f>
        <v>86960</v>
      </c>
      <c r="D154" s="20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5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</row>
    <row r="155" customFormat="false" ht="15.95" hidden="false" customHeight="true" outlineLevel="0" collapsed="false">
      <c r="A155" s="18"/>
      <c r="B155" s="78"/>
      <c r="C155" s="18" t="n">
        <f aca="false">SUM(E153:AI153)/31</f>
        <v>83845.555808</v>
      </c>
      <c r="D155" s="20"/>
      <c r="E155" s="94" t="n">
        <f aca="false">(E12+E22+E33+E52+E72+E84+E101+E134+E147)/87012</f>
        <v>0.999171148807061</v>
      </c>
      <c r="F155" s="94" t="n">
        <f aca="false">(F12+F22+F33+F52+F72+F84+F101+F134+F147)/87012</f>
        <v>0.999171148807061</v>
      </c>
      <c r="G155" s="94" t="n">
        <f aca="false">(G12+G22+G33+G52+G72+G84+G101+G134+G147)/87012</f>
        <v>0.999171148807061</v>
      </c>
      <c r="H155" s="94" t="n">
        <f aca="false">(H12+H22+H33+H52+H72+H84+H101+H134+H147)/87012</f>
        <v>0.999171148807061</v>
      </c>
      <c r="I155" s="94" t="n">
        <f aca="false">(I12+I22+I33+I52+I72+I84+I101+I134+I147)/87012</f>
        <v>0.999171148807061</v>
      </c>
      <c r="J155" s="94" t="n">
        <f aca="false">(J12+J22+J33+J52+J72+J84+J101+J134+J147)/87012</f>
        <v>0.999171148807061</v>
      </c>
      <c r="K155" s="94" t="n">
        <f aca="false">(K12+K22+K33+K52+K72+K84+K101+K134+K147)/87012</f>
        <v>0.999171148807061</v>
      </c>
      <c r="L155" s="94" t="n">
        <f aca="false">(L12+L22+L33+L52+L72+L84+L101+L134+L147)/87012</f>
        <v>0.999171148807061</v>
      </c>
      <c r="M155" s="94" t="n">
        <f aca="false">(M12+M22+M33+M52+M72+M84+M101+M134+M147)/87012</f>
        <v>0.999171148807061</v>
      </c>
      <c r="N155" s="94" t="n">
        <f aca="false">(N12+N22+N33+N52+N72+N84+N101+N134+N147)/87012</f>
        <v>0.999171148807061</v>
      </c>
      <c r="O155" s="94" t="n">
        <f aca="false">(O12+O22+O33+O52+O72+O84+O101+O134+O147)/87012</f>
        <v>0.999171148807061</v>
      </c>
      <c r="P155" s="94" t="n">
        <f aca="false">(P12+P22+P33+P52+P72+P84+P101+P134+P147)/87012</f>
        <v>0.999171148807061</v>
      </c>
      <c r="Q155" s="94" t="n">
        <f aca="false">(Q12+Q22+Q33+Q52+Q72+Q84+Q101+Q134+Q147)/87012</f>
        <v>0.999171148807061</v>
      </c>
      <c r="R155" s="94" t="n">
        <f aca="false">(R12+R22+R33+R52+R72+R84+R101+R134+R147)/87012</f>
        <v>0.999171148807061</v>
      </c>
      <c r="S155" s="94" t="n">
        <f aca="false">(S12+S22+S33+S52+S72+S84+S101+S134+S147)/87012</f>
        <v>0.999171148807061</v>
      </c>
      <c r="T155" s="94" t="n">
        <f aca="false">(T12+T22+T33+T52+T72+T84+T101+T134+T147)/87012</f>
        <v>0.999171148807061</v>
      </c>
      <c r="U155" s="94" t="n">
        <f aca="false">(U12+U22+U33+U52+U72+U84+U101+U134+U147)/87012</f>
        <v>0.999171148807061</v>
      </c>
      <c r="V155" s="94" t="n">
        <f aca="false">(V12+V22+V33+V52+V72+V84+V101+V134+V147)/87012</f>
        <v>0.999171148807061</v>
      </c>
      <c r="W155" s="94" t="n">
        <f aca="false">(W12+W22+W33+W52+W72+W84+W101+W134+W147)/87012</f>
        <v>0.999171148807061</v>
      </c>
      <c r="X155" s="94" t="n">
        <f aca="false">(X12+X22+X33+X52+X72+X84+X101+X134+X147)/87012</f>
        <v>0.999171148807061</v>
      </c>
      <c r="Y155" s="94" t="n">
        <f aca="false">(Y12+Y22+Y33+Y52+Y72+Y84+Y101+Y134+Y147)/87012</f>
        <v>0.999171148807061</v>
      </c>
      <c r="Z155" s="94" t="n">
        <f aca="false">(Z12+Z22+Z33+Z52+Z72+Z84+Z101+Z134+Z147)/87012</f>
        <v>0.999171148807061</v>
      </c>
      <c r="AA155" s="94" t="n">
        <f aca="false">(AA12+AA22+AA33+AA52+AA72+AA84+AA101+AA134+AA147)/87012</f>
        <v>0.999171148807061</v>
      </c>
      <c r="AB155" s="94" t="n">
        <f aca="false">(AB12+AB22+AB33+AB52+AB72+AB84+AB101+AB134+AB147)/87012</f>
        <v>0.999171148807061</v>
      </c>
      <c r="AC155" s="94" t="n">
        <f aca="false">(AC12+AC22+AC33+AC52+AC72+AC84+AC101+AC134+AC147)/87012</f>
        <v>0.999171148807061</v>
      </c>
      <c r="AD155" s="94" t="n">
        <f aca="false">(AD12+AD22+AD33+AD52+AD72+AD84+AD101+AD134+AD147)/87012</f>
        <v>0.999171148807061</v>
      </c>
      <c r="AE155" s="94" t="n">
        <f aca="false">(AE12+AE22+AE33+AE52+AE72+AE84+AE101+AE134+AE147)/87012</f>
        <v>0.999171148807061</v>
      </c>
      <c r="AF155" s="94" t="n">
        <f aca="false">(AF12+AF22+AF33+AF52+AF72+AF84+AF101+AF134+AF147)/87012</f>
        <v>0.999171148807061</v>
      </c>
      <c r="AG155" s="94" t="n">
        <f aca="false">(AG12+AG22+AG33+AG52+AG72+AG84+AG101+AG134+AG147)/87012</f>
        <v>0.999171148807061</v>
      </c>
      <c r="AH155" s="94" t="n">
        <f aca="false">(AH12+AH22+AH33+AH52+AH72+AH84+AH101+AH134+AH147)/87012</f>
        <v>0.999171148807061</v>
      </c>
      <c r="AI155" s="96" t="n">
        <f aca="false">(AI12+AI22+AI33+AI52+AI72+AI84+AI101+AI134+AI147)/87012</f>
        <v>0.999171148807061</v>
      </c>
      <c r="AJ155" s="97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</row>
    <row r="156" customFormat="false" ht="15.95" hidden="false" customHeight="true" outlineLevel="0" collapsed="false">
      <c r="A156" s="18"/>
      <c r="B156" s="78"/>
      <c r="C156" s="18"/>
      <c r="D156" s="20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5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</row>
    <row r="157" customFormat="false" ht="15.95" hidden="false" customHeight="true" outlineLevel="0" collapsed="false">
      <c r="A157" s="18"/>
      <c r="B157" s="78"/>
      <c r="C157" s="18"/>
      <c r="D157" s="20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5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</row>
    <row r="158" customFormat="false" ht="15.95" hidden="false" customHeight="true" outlineLevel="0" collapsed="false">
      <c r="A158" s="98"/>
      <c r="B158" s="99"/>
      <c r="C158" s="100"/>
      <c r="D158" s="20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5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</row>
    <row r="159" customFormat="false" ht="15.75" hidden="false" customHeight="false" outlineLevel="0" collapsed="false">
      <c r="A159" s="106"/>
      <c r="B159" s="106"/>
      <c r="C159" s="106"/>
      <c r="D159" s="20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</row>
  </sheetData>
  <mergeCells count="1">
    <mergeCell ref="E1:AI1"/>
  </mergeCells>
  <printOptions headings="false" gridLines="true" gridLinesSet="true" horizontalCentered="false" verticalCentered="false"/>
  <pageMargins left="0.5" right="0.5" top="0.75" bottom="0.75" header="0.5" footer="0.5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&amp;L&amp;"Times New Roman,Bold"&amp;18Four Month Daily Forecast - 4/18/00&amp;RHighly Confidential</oddHeader>
    <oddFooter>&amp;L&amp;F&amp;C&amp;P&amp;R&amp;D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9"/>
  <sheetViews>
    <sheetView showFormulas="false" showGridLines="true" showRowColHeaders="true" showZeros="true" rightToLeft="false" tabSelected="false" showOutlineSymbols="false" defaultGridColor="false" view="normal" topLeftCell="A1" colorId="12" zoomScale="70" zoomScaleNormal="70" zoomScalePageLayoutView="100" workbookViewId="0">
      <pane xSplit="4" ySplit="2" topLeftCell="E3" activePane="bottomRight" state="frozen"/>
      <selection pane="topLeft" activeCell="A1" activeCellId="0" sqref="A1"/>
      <selection pane="topRight" activeCell="E1" activeCellId="0" sqref="E1"/>
      <selection pane="bottomLeft" activeCell="A3" activeCellId="0" sqref="A3"/>
      <selection pane="bottomRight" activeCell="B3" activeCellId="0" sqref="B3"/>
    </sheetView>
  </sheetViews>
  <sheetFormatPr defaultColWidth="9.7421875" defaultRowHeight="15.75" customHeight="true" zeroHeight="false" outlineLevelRow="0" outlineLevelCol="0"/>
  <cols>
    <col collapsed="false" customWidth="true" hidden="false" outlineLevel="0" max="1" min="1" style="1" width="3.62"/>
    <col collapsed="false" customWidth="true" hidden="false" outlineLevel="0" max="2" min="2" style="1" width="19.37"/>
    <col collapsed="false" customWidth="true" hidden="false" outlineLevel="0" max="3" min="3" style="1" width="6.74"/>
    <col collapsed="false" customWidth="true" hidden="false" outlineLevel="0" max="4" min="4" style="2" width="0.74"/>
    <col collapsed="false" customWidth="true" hidden="false" outlineLevel="0" max="35" min="5" style="1" width="6.37"/>
    <col collapsed="false" customWidth="false" hidden="false" outlineLevel="0" max="257" min="36" style="1" width="9.74"/>
  </cols>
  <sheetData>
    <row r="1" customFormat="false" ht="31.5" hidden="false" customHeight="true" outlineLevel="0" collapsed="false">
      <c r="A1" s="3"/>
      <c r="B1" s="4"/>
      <c r="C1" s="4"/>
      <c r="D1" s="5"/>
      <c r="E1" s="6" t="n">
        <v>37104</v>
      </c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27" hidden="false" customHeight="false" outlineLevel="0" collapsed="false">
      <c r="A2" s="8"/>
      <c r="B2" s="9" t="s">
        <v>0</v>
      </c>
      <c r="C2" s="10" t="s">
        <v>1</v>
      </c>
      <c r="D2" s="11"/>
      <c r="E2" s="14" t="n">
        <v>1</v>
      </c>
      <c r="F2" s="14" t="n">
        <f aca="false">E2+1</f>
        <v>2</v>
      </c>
      <c r="G2" s="14" t="n">
        <f aca="false">F2+1</f>
        <v>3</v>
      </c>
      <c r="H2" s="14" t="n">
        <f aca="false">G2+1</f>
        <v>4</v>
      </c>
      <c r="I2" s="14" t="n">
        <f aca="false">H2+1</f>
        <v>5</v>
      </c>
      <c r="J2" s="14" t="n">
        <f aca="false">I2+1</f>
        <v>6</v>
      </c>
      <c r="K2" s="14" t="n">
        <f aca="false">J2+1</f>
        <v>7</v>
      </c>
      <c r="L2" s="14" t="n">
        <f aca="false">K2+1</f>
        <v>8</v>
      </c>
      <c r="M2" s="14" t="n">
        <f aca="false">L2+1</f>
        <v>9</v>
      </c>
      <c r="N2" s="14" t="n">
        <f aca="false">M2+1</f>
        <v>10</v>
      </c>
      <c r="O2" s="14" t="n">
        <f aca="false">N2+1</f>
        <v>11</v>
      </c>
      <c r="P2" s="14" t="n">
        <f aca="false">O2+1</f>
        <v>12</v>
      </c>
      <c r="Q2" s="14" t="n">
        <f aca="false">P2+1</f>
        <v>13</v>
      </c>
      <c r="R2" s="14" t="n">
        <f aca="false">Q2+1</f>
        <v>14</v>
      </c>
      <c r="S2" s="14" t="n">
        <f aca="false">R2+1</f>
        <v>15</v>
      </c>
      <c r="T2" s="14" t="n">
        <f aca="false">S2+1</f>
        <v>16</v>
      </c>
      <c r="U2" s="14" t="n">
        <f aca="false">T2+1</f>
        <v>17</v>
      </c>
      <c r="V2" s="14" t="n">
        <f aca="false">U2+1</f>
        <v>18</v>
      </c>
      <c r="W2" s="14" t="n">
        <f aca="false">V2+1</f>
        <v>19</v>
      </c>
      <c r="X2" s="14" t="n">
        <f aca="false">W2+1</f>
        <v>20</v>
      </c>
      <c r="Y2" s="14" t="n">
        <f aca="false">X2+1</f>
        <v>21</v>
      </c>
      <c r="Z2" s="14" t="n">
        <f aca="false">Y2+1</f>
        <v>22</v>
      </c>
      <c r="AA2" s="14" t="n">
        <f aca="false">Z2+1</f>
        <v>23</v>
      </c>
      <c r="AB2" s="14" t="n">
        <f aca="false">AA2+1</f>
        <v>24</v>
      </c>
      <c r="AC2" s="14" t="n">
        <f aca="false">AB2+1</f>
        <v>25</v>
      </c>
      <c r="AD2" s="14" t="n">
        <f aca="false">AC2+1</f>
        <v>26</v>
      </c>
      <c r="AE2" s="14" t="n">
        <f aca="false">AD2+1</f>
        <v>27</v>
      </c>
      <c r="AF2" s="14" t="n">
        <f aca="false">AE2+1</f>
        <v>28</v>
      </c>
      <c r="AG2" s="14" t="n">
        <f aca="false">AF2+1</f>
        <v>29</v>
      </c>
      <c r="AH2" s="14" t="n">
        <f aca="false">AG2+1</f>
        <v>30</v>
      </c>
      <c r="AI2" s="16" t="n">
        <f aca="false">AH2+1</f>
        <v>31</v>
      </c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</row>
    <row r="3" customFormat="false" ht="15.95" hidden="false" customHeight="true" outlineLevel="0" collapsed="false">
      <c r="A3" s="18"/>
      <c r="B3" s="19" t="s">
        <v>2</v>
      </c>
      <c r="C3" s="18"/>
      <c r="D3" s="20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5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customFormat="false" ht="15.95" hidden="false" customHeight="true" outlineLevel="0" collapsed="false">
      <c r="A4" s="27" t="n">
        <v>1</v>
      </c>
      <c r="B4" s="28" t="s">
        <v>3</v>
      </c>
      <c r="C4" s="27" t="n">
        <v>810</v>
      </c>
      <c r="D4" s="29"/>
      <c r="E4" s="32" t="n">
        <v>1</v>
      </c>
      <c r="F4" s="32" t="n">
        <v>1</v>
      </c>
      <c r="G4" s="32" t="n">
        <v>1</v>
      </c>
      <c r="H4" s="32" t="n">
        <v>1</v>
      </c>
      <c r="I4" s="32" t="n">
        <v>1</v>
      </c>
      <c r="J4" s="32" t="n">
        <v>1</v>
      </c>
      <c r="K4" s="32" t="n">
        <v>1</v>
      </c>
      <c r="L4" s="32" t="n">
        <v>1</v>
      </c>
      <c r="M4" s="32" t="n">
        <v>1</v>
      </c>
      <c r="N4" s="32" t="n">
        <v>1</v>
      </c>
      <c r="O4" s="32" t="n">
        <v>1</v>
      </c>
      <c r="P4" s="32" t="n">
        <v>1</v>
      </c>
      <c r="Q4" s="32" t="n">
        <v>1</v>
      </c>
      <c r="R4" s="32" t="n">
        <v>1</v>
      </c>
      <c r="S4" s="32" t="n">
        <v>1</v>
      </c>
      <c r="T4" s="32" t="n">
        <v>1</v>
      </c>
      <c r="U4" s="32" t="n">
        <v>1</v>
      </c>
      <c r="V4" s="32" t="n">
        <v>1</v>
      </c>
      <c r="W4" s="32" t="n">
        <v>1</v>
      </c>
      <c r="X4" s="32" t="n">
        <v>1</v>
      </c>
      <c r="Y4" s="32" t="n">
        <v>1</v>
      </c>
      <c r="Z4" s="32" t="n">
        <v>1</v>
      </c>
      <c r="AA4" s="32" t="n">
        <v>1</v>
      </c>
      <c r="AB4" s="32" t="n">
        <v>1</v>
      </c>
      <c r="AC4" s="41" t="n">
        <v>0</v>
      </c>
      <c r="AD4" s="41" t="n">
        <v>0</v>
      </c>
      <c r="AE4" s="41" t="n">
        <v>0</v>
      </c>
      <c r="AF4" s="41" t="n">
        <v>0</v>
      </c>
      <c r="AG4" s="41" t="n">
        <v>0</v>
      </c>
      <c r="AH4" s="41" t="n">
        <v>0</v>
      </c>
      <c r="AI4" s="90" t="n">
        <v>0</v>
      </c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</row>
    <row r="5" customFormat="false" ht="15.95" hidden="false" customHeight="true" outlineLevel="0" collapsed="false">
      <c r="A5" s="27" t="n">
        <f aca="false">+A4+1</f>
        <v>2</v>
      </c>
      <c r="B5" s="28" t="s">
        <v>4</v>
      </c>
      <c r="C5" s="27" t="n">
        <v>833</v>
      </c>
      <c r="D5" s="29"/>
      <c r="E5" s="32" t="n">
        <v>1</v>
      </c>
      <c r="F5" s="32" t="n">
        <v>1</v>
      </c>
      <c r="G5" s="32" t="n">
        <v>1</v>
      </c>
      <c r="H5" s="32" t="n">
        <v>1</v>
      </c>
      <c r="I5" s="32" t="n">
        <v>1</v>
      </c>
      <c r="J5" s="32" t="n">
        <v>1</v>
      </c>
      <c r="K5" s="32" t="n">
        <v>1</v>
      </c>
      <c r="L5" s="32" t="n">
        <v>1</v>
      </c>
      <c r="M5" s="32" t="n">
        <v>1</v>
      </c>
      <c r="N5" s="32" t="n">
        <v>1</v>
      </c>
      <c r="O5" s="32" t="n">
        <v>1</v>
      </c>
      <c r="P5" s="32" t="n">
        <v>1</v>
      </c>
      <c r="Q5" s="32" t="n">
        <v>1</v>
      </c>
      <c r="R5" s="32" t="n">
        <v>1</v>
      </c>
      <c r="S5" s="32" t="n">
        <v>1</v>
      </c>
      <c r="T5" s="32" t="n">
        <v>1</v>
      </c>
      <c r="U5" s="32" t="n">
        <v>1</v>
      </c>
      <c r="V5" s="32" t="n">
        <v>1</v>
      </c>
      <c r="W5" s="32" t="n">
        <v>1</v>
      </c>
      <c r="X5" s="32" t="n">
        <v>1</v>
      </c>
      <c r="Y5" s="32" t="n">
        <v>1</v>
      </c>
      <c r="Z5" s="32" t="n">
        <v>1</v>
      </c>
      <c r="AA5" s="32" t="n">
        <v>1</v>
      </c>
      <c r="AB5" s="32" t="n">
        <v>1</v>
      </c>
      <c r="AC5" s="32" t="n">
        <v>1</v>
      </c>
      <c r="AD5" s="32" t="n">
        <v>1</v>
      </c>
      <c r="AE5" s="32" t="n">
        <v>1</v>
      </c>
      <c r="AF5" s="32" t="n">
        <v>1</v>
      </c>
      <c r="AG5" s="32" t="n">
        <v>1</v>
      </c>
      <c r="AH5" s="32" t="n">
        <v>1</v>
      </c>
      <c r="AI5" s="34" t="n">
        <v>1</v>
      </c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</row>
    <row r="6" customFormat="false" ht="15.95" hidden="false" customHeight="true" outlineLevel="0" collapsed="false">
      <c r="A6" s="27" t="n">
        <f aca="false">+A5+1</f>
        <v>3</v>
      </c>
      <c r="B6" s="28" t="s">
        <v>5</v>
      </c>
      <c r="C6" s="27" t="n">
        <v>877</v>
      </c>
      <c r="D6" s="29"/>
      <c r="E6" s="32" t="n">
        <v>1</v>
      </c>
      <c r="F6" s="32" t="n">
        <v>1</v>
      </c>
      <c r="G6" s="32" t="n">
        <v>1</v>
      </c>
      <c r="H6" s="32" t="n">
        <v>1</v>
      </c>
      <c r="I6" s="32" t="n">
        <v>1</v>
      </c>
      <c r="J6" s="32" t="n">
        <v>1</v>
      </c>
      <c r="K6" s="32" t="n">
        <v>1</v>
      </c>
      <c r="L6" s="32" t="n">
        <v>1</v>
      </c>
      <c r="M6" s="32" t="n">
        <v>1</v>
      </c>
      <c r="N6" s="32" t="n">
        <v>1</v>
      </c>
      <c r="O6" s="32" t="n">
        <v>1</v>
      </c>
      <c r="P6" s="32" t="n">
        <v>1</v>
      </c>
      <c r="Q6" s="32" t="n">
        <v>1</v>
      </c>
      <c r="R6" s="32" t="n">
        <v>1</v>
      </c>
      <c r="S6" s="32" t="n">
        <v>1</v>
      </c>
      <c r="T6" s="32" t="n">
        <v>1</v>
      </c>
      <c r="U6" s="32" t="n">
        <v>1</v>
      </c>
      <c r="V6" s="32" t="n">
        <v>1</v>
      </c>
      <c r="W6" s="32" t="n">
        <v>1</v>
      </c>
      <c r="X6" s="32" t="n">
        <v>1</v>
      </c>
      <c r="Y6" s="32" t="n">
        <v>1</v>
      </c>
      <c r="Z6" s="32" t="n">
        <v>1</v>
      </c>
      <c r="AA6" s="32" t="n">
        <v>1</v>
      </c>
      <c r="AB6" s="32" t="n">
        <v>1</v>
      </c>
      <c r="AC6" s="32" t="n">
        <v>1</v>
      </c>
      <c r="AD6" s="32" t="n">
        <v>1</v>
      </c>
      <c r="AE6" s="32" t="n">
        <v>1</v>
      </c>
      <c r="AF6" s="32" t="n">
        <v>1</v>
      </c>
      <c r="AG6" s="32" t="n">
        <v>1</v>
      </c>
      <c r="AH6" s="32" t="n">
        <v>1</v>
      </c>
      <c r="AI6" s="34" t="n">
        <v>1</v>
      </c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</row>
    <row r="7" customFormat="false" ht="15.95" hidden="false" customHeight="true" outlineLevel="0" collapsed="false">
      <c r="A7" s="27" t="n">
        <f aca="false">+A6+1</f>
        <v>4</v>
      </c>
      <c r="B7" s="28" t="s">
        <v>6</v>
      </c>
      <c r="C7" s="27" t="n">
        <v>1020</v>
      </c>
      <c r="D7" s="35"/>
      <c r="E7" s="32" t="n">
        <v>1</v>
      </c>
      <c r="F7" s="32" t="n">
        <v>1</v>
      </c>
      <c r="G7" s="32" t="n">
        <v>1</v>
      </c>
      <c r="H7" s="32" t="n">
        <v>1</v>
      </c>
      <c r="I7" s="32" t="n">
        <v>1</v>
      </c>
      <c r="J7" s="32" t="n">
        <v>1</v>
      </c>
      <c r="K7" s="32" t="n">
        <v>1</v>
      </c>
      <c r="L7" s="32" t="n">
        <v>1</v>
      </c>
      <c r="M7" s="32" t="n">
        <v>1</v>
      </c>
      <c r="N7" s="32" t="n">
        <v>1</v>
      </c>
      <c r="O7" s="32" t="n">
        <v>1</v>
      </c>
      <c r="P7" s="32" t="n">
        <v>1</v>
      </c>
      <c r="Q7" s="32" t="n">
        <v>1</v>
      </c>
      <c r="R7" s="32" t="n">
        <v>1</v>
      </c>
      <c r="S7" s="32" t="n">
        <v>1</v>
      </c>
      <c r="T7" s="32" t="n">
        <v>1</v>
      </c>
      <c r="U7" s="32" t="n">
        <v>1</v>
      </c>
      <c r="V7" s="32" t="n">
        <v>1</v>
      </c>
      <c r="W7" s="32" t="n">
        <v>1</v>
      </c>
      <c r="X7" s="32" t="n">
        <v>1</v>
      </c>
      <c r="Y7" s="32" t="n">
        <v>1</v>
      </c>
      <c r="Z7" s="32" t="n">
        <v>1</v>
      </c>
      <c r="AA7" s="32" t="n">
        <v>1</v>
      </c>
      <c r="AB7" s="32" t="n">
        <v>1</v>
      </c>
      <c r="AC7" s="32" t="n">
        <v>1</v>
      </c>
      <c r="AD7" s="32" t="n">
        <v>1</v>
      </c>
      <c r="AE7" s="32" t="n">
        <v>1</v>
      </c>
      <c r="AF7" s="32" t="n">
        <v>1</v>
      </c>
      <c r="AG7" s="32" t="n">
        <v>1</v>
      </c>
      <c r="AH7" s="32" t="n">
        <v>1</v>
      </c>
      <c r="AI7" s="34" t="n">
        <v>1</v>
      </c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</row>
    <row r="8" customFormat="false" ht="15.95" hidden="false" customHeight="true" outlineLevel="0" collapsed="false">
      <c r="A8" s="27" t="n">
        <f aca="false">+A7+1</f>
        <v>5</v>
      </c>
      <c r="B8" s="28" t="s">
        <v>7</v>
      </c>
      <c r="C8" s="27" t="n">
        <v>1090</v>
      </c>
      <c r="D8" s="29"/>
      <c r="E8" s="32" t="n">
        <v>1</v>
      </c>
      <c r="F8" s="32" t="n">
        <v>1</v>
      </c>
      <c r="G8" s="32" t="n">
        <v>1</v>
      </c>
      <c r="H8" s="32" t="n">
        <v>1</v>
      </c>
      <c r="I8" s="32" t="n">
        <v>1</v>
      </c>
      <c r="J8" s="32" t="n">
        <v>1</v>
      </c>
      <c r="K8" s="32" t="n">
        <v>1</v>
      </c>
      <c r="L8" s="32" t="n">
        <v>1</v>
      </c>
      <c r="M8" s="32" t="n">
        <v>1</v>
      </c>
      <c r="N8" s="32" t="n">
        <v>1</v>
      </c>
      <c r="O8" s="32" t="n">
        <v>1</v>
      </c>
      <c r="P8" s="32" t="n">
        <v>1</v>
      </c>
      <c r="Q8" s="32" t="n">
        <v>1</v>
      </c>
      <c r="R8" s="30" t="n">
        <v>1</v>
      </c>
      <c r="S8" s="30" t="n">
        <v>1</v>
      </c>
      <c r="T8" s="30" t="n">
        <v>1</v>
      </c>
      <c r="U8" s="30" t="n">
        <v>1</v>
      </c>
      <c r="V8" s="30" t="n">
        <v>1</v>
      </c>
      <c r="W8" s="30" t="n">
        <v>1</v>
      </c>
      <c r="X8" s="30" t="n">
        <v>1</v>
      </c>
      <c r="Y8" s="30" t="n">
        <v>1</v>
      </c>
      <c r="Z8" s="30" t="n">
        <v>1</v>
      </c>
      <c r="AA8" s="30" t="n">
        <v>1</v>
      </c>
      <c r="AB8" s="30" t="n">
        <v>1</v>
      </c>
      <c r="AC8" s="30" t="n">
        <v>1</v>
      </c>
      <c r="AD8" s="30" t="n">
        <v>1</v>
      </c>
      <c r="AE8" s="30" t="n">
        <v>1</v>
      </c>
      <c r="AF8" s="30" t="n">
        <v>1</v>
      </c>
      <c r="AG8" s="30" t="n">
        <v>1</v>
      </c>
      <c r="AH8" s="30" t="n">
        <v>1</v>
      </c>
      <c r="AI8" s="34" t="n">
        <v>1</v>
      </c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</row>
    <row r="9" customFormat="false" ht="15.95" hidden="false" customHeight="true" outlineLevel="0" collapsed="false">
      <c r="A9" s="27" t="n">
        <f aca="false">+A8+1</f>
        <v>6</v>
      </c>
      <c r="B9" s="28" t="s">
        <v>8</v>
      </c>
      <c r="C9" s="27" t="n">
        <v>1098</v>
      </c>
      <c r="D9" s="35"/>
      <c r="E9" s="32" t="n">
        <v>1</v>
      </c>
      <c r="F9" s="32" t="n">
        <v>1</v>
      </c>
      <c r="G9" s="32" t="n">
        <v>1</v>
      </c>
      <c r="H9" s="32" t="n">
        <v>1</v>
      </c>
      <c r="I9" s="32" t="n">
        <v>1</v>
      </c>
      <c r="J9" s="32" t="n">
        <v>1</v>
      </c>
      <c r="K9" s="32" t="n">
        <v>1</v>
      </c>
      <c r="L9" s="32" t="n">
        <v>1</v>
      </c>
      <c r="M9" s="32" t="n">
        <v>1</v>
      </c>
      <c r="N9" s="32" t="n">
        <v>1</v>
      </c>
      <c r="O9" s="32" t="n">
        <v>1</v>
      </c>
      <c r="P9" s="32" t="n">
        <v>1</v>
      </c>
      <c r="Q9" s="32" t="n">
        <v>1</v>
      </c>
      <c r="R9" s="30" t="n">
        <v>1</v>
      </c>
      <c r="S9" s="30" t="n">
        <v>1</v>
      </c>
      <c r="T9" s="30" t="n">
        <v>1</v>
      </c>
      <c r="U9" s="30" t="n">
        <v>1</v>
      </c>
      <c r="V9" s="30" t="n">
        <v>1</v>
      </c>
      <c r="W9" s="30" t="n">
        <v>1</v>
      </c>
      <c r="X9" s="30" t="n">
        <v>1</v>
      </c>
      <c r="Y9" s="30" t="n">
        <v>1</v>
      </c>
      <c r="Z9" s="30" t="n">
        <v>1</v>
      </c>
      <c r="AA9" s="30" t="n">
        <v>1</v>
      </c>
      <c r="AB9" s="30" t="n">
        <v>1</v>
      </c>
      <c r="AC9" s="30" t="n">
        <v>1</v>
      </c>
      <c r="AD9" s="30" t="n">
        <v>1</v>
      </c>
      <c r="AE9" s="30" t="n">
        <v>1</v>
      </c>
      <c r="AF9" s="30" t="n">
        <v>1</v>
      </c>
      <c r="AG9" s="30" t="n">
        <v>1</v>
      </c>
      <c r="AH9" s="30" t="n">
        <v>1</v>
      </c>
      <c r="AI9" s="34" t="n">
        <v>1</v>
      </c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</row>
    <row r="10" customFormat="false" ht="15.95" hidden="false" customHeight="true" outlineLevel="0" collapsed="false">
      <c r="A10" s="27" t="n">
        <f aca="false">+A9+1</f>
        <v>7</v>
      </c>
      <c r="B10" s="28" t="s">
        <v>9</v>
      </c>
      <c r="C10" s="27" t="n">
        <v>780</v>
      </c>
      <c r="D10" s="29"/>
      <c r="E10" s="32" t="n">
        <v>1</v>
      </c>
      <c r="F10" s="32" t="n">
        <v>1</v>
      </c>
      <c r="G10" s="32" t="n">
        <v>1</v>
      </c>
      <c r="H10" s="32" t="n">
        <v>1</v>
      </c>
      <c r="I10" s="32" t="n">
        <v>1</v>
      </c>
      <c r="J10" s="32" t="n">
        <v>1</v>
      </c>
      <c r="K10" s="32" t="n">
        <v>1</v>
      </c>
      <c r="L10" s="32" t="n">
        <v>1</v>
      </c>
      <c r="M10" s="32" t="n">
        <v>1</v>
      </c>
      <c r="N10" s="32" t="n">
        <v>1</v>
      </c>
      <c r="O10" s="32" t="n">
        <v>1</v>
      </c>
      <c r="P10" s="32" t="n">
        <v>1</v>
      </c>
      <c r="Q10" s="32" t="n">
        <v>1</v>
      </c>
      <c r="R10" s="30" t="n">
        <v>1</v>
      </c>
      <c r="S10" s="30" t="n">
        <v>1</v>
      </c>
      <c r="T10" s="30" t="n">
        <v>1</v>
      </c>
      <c r="U10" s="30" t="n">
        <v>1</v>
      </c>
      <c r="V10" s="30" t="n">
        <v>1</v>
      </c>
      <c r="W10" s="30" t="n">
        <v>1</v>
      </c>
      <c r="X10" s="30" t="n">
        <v>1</v>
      </c>
      <c r="Y10" s="30" t="n">
        <v>1</v>
      </c>
      <c r="Z10" s="30" t="n">
        <v>1</v>
      </c>
      <c r="AA10" s="30" t="n">
        <v>1</v>
      </c>
      <c r="AB10" s="30" t="n">
        <v>1</v>
      </c>
      <c r="AC10" s="30" t="n">
        <v>1</v>
      </c>
      <c r="AD10" s="30" t="n">
        <v>1</v>
      </c>
      <c r="AE10" s="30" t="n">
        <v>1</v>
      </c>
      <c r="AF10" s="30" t="n">
        <v>1</v>
      </c>
      <c r="AG10" s="32" t="n">
        <v>1</v>
      </c>
      <c r="AH10" s="32" t="n">
        <v>1</v>
      </c>
      <c r="AI10" s="34" t="n">
        <v>1</v>
      </c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</row>
    <row r="11" customFormat="false" ht="15.95" hidden="false" customHeight="true" outlineLevel="0" collapsed="false">
      <c r="A11" s="79" t="n">
        <f aca="false">+A10+1</f>
        <v>8</v>
      </c>
      <c r="B11" s="80" t="s">
        <v>10</v>
      </c>
      <c r="C11" s="79" t="n">
        <v>1194</v>
      </c>
      <c r="D11" s="81"/>
      <c r="E11" s="51" t="n">
        <v>1</v>
      </c>
      <c r="F11" s="51" t="n">
        <v>1</v>
      </c>
      <c r="G11" s="51" t="n">
        <v>1</v>
      </c>
      <c r="H11" s="51" t="n">
        <v>1</v>
      </c>
      <c r="I11" s="51" t="n">
        <v>1</v>
      </c>
      <c r="J11" s="51" t="n">
        <v>1</v>
      </c>
      <c r="K11" s="51" t="n">
        <v>1</v>
      </c>
      <c r="L11" s="51" t="n">
        <v>1</v>
      </c>
      <c r="M11" s="51" t="n">
        <v>1</v>
      </c>
      <c r="N11" s="51" t="n">
        <v>1</v>
      </c>
      <c r="O11" s="51" t="n">
        <v>1</v>
      </c>
      <c r="P11" s="51" t="n">
        <v>1</v>
      </c>
      <c r="Q11" s="51" t="n">
        <v>1</v>
      </c>
      <c r="R11" s="51" t="n">
        <v>1</v>
      </c>
      <c r="S11" s="51" t="n">
        <v>1</v>
      </c>
      <c r="T11" s="51" t="n">
        <v>1</v>
      </c>
      <c r="U11" s="51" t="n">
        <v>1</v>
      </c>
      <c r="V11" s="51" t="n">
        <v>1</v>
      </c>
      <c r="W11" s="51" t="n">
        <v>1</v>
      </c>
      <c r="X11" s="51" t="n">
        <v>1</v>
      </c>
      <c r="Y11" s="51" t="n">
        <v>1</v>
      </c>
      <c r="Z11" s="51" t="n">
        <v>1</v>
      </c>
      <c r="AA11" s="51" t="n">
        <v>1</v>
      </c>
      <c r="AB11" s="51" t="n">
        <v>1</v>
      </c>
      <c r="AC11" s="51" t="n">
        <v>1</v>
      </c>
      <c r="AD11" s="51" t="n">
        <v>1</v>
      </c>
      <c r="AE11" s="51" t="n">
        <v>1</v>
      </c>
      <c r="AF11" s="51" t="n">
        <v>1</v>
      </c>
      <c r="AG11" s="51" t="n">
        <v>1</v>
      </c>
      <c r="AH11" s="51" t="n">
        <v>1</v>
      </c>
      <c r="AI11" s="52" t="n">
        <v>1</v>
      </c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</row>
    <row r="12" customFormat="false" ht="15.95" hidden="false" customHeight="true" outlineLevel="0" collapsed="false">
      <c r="A12" s="53"/>
      <c r="B12" s="54" t="s">
        <v>11</v>
      </c>
      <c r="C12" s="55"/>
      <c r="D12" s="56"/>
      <c r="E12" s="59" t="n">
        <f aca="false">(E4*$C4)+(E5*$C5)+(E6*$C6)+(E7*$C7)+(E8*$C8)+(E9*$C9)+(E10*$C10)+(E11*$C11)</f>
        <v>7702</v>
      </c>
      <c r="F12" s="59" t="n">
        <f aca="false">(F4*$C4)+(F5*$C5)+(F6*$C6)+(F7*$C7)+(F8*$C8)+(F9*$C9)+(F10*$C10)+(F11*$C11)</f>
        <v>7702</v>
      </c>
      <c r="G12" s="59" t="n">
        <f aca="false">(G4*$C4)+(G5*$C5)+(G6*$C6)+(G7*$C7)+(G8*$C8)+(G9*$C9)+(G10*$C10)+(G11*$C11)</f>
        <v>7702</v>
      </c>
      <c r="H12" s="59" t="n">
        <f aca="false">(H4*$C4)+(H5*$C5)+(H6*$C6)+(H7*$C7)+(H8*$C8)+(H9*$C9)+(H10*$C10)+(H11*$C11)</f>
        <v>7702</v>
      </c>
      <c r="I12" s="59" t="n">
        <f aca="false">(I4*$C4)+(I5*$C5)+(I6*$C6)+(I7*$C7)+(I8*$C8)+(I9*$C9)+(I10*$C10)+(I11*$C11)</f>
        <v>7702</v>
      </c>
      <c r="J12" s="59" t="n">
        <f aca="false">(J4*$C4)+(J5*$C5)+(J6*$C6)+(J7*$C7)+(J8*$C8)+(J9*$C9)+(J10*$C10)+(J11*$C11)</f>
        <v>7702</v>
      </c>
      <c r="K12" s="59" t="n">
        <f aca="false">(K4*$C4)+(K5*$C5)+(K6*$C6)+(K7*$C7)+(K8*$C8)+(K9*$C9)+(K10*$C10)+(K11*$C11)</f>
        <v>7702</v>
      </c>
      <c r="L12" s="59" t="n">
        <f aca="false">(L4*$C4)+(L5*$C5)+(L6*$C6)+(L7*$C7)+(L8*$C8)+(L9*$C9)+(L10*$C10)+(L11*$C11)</f>
        <v>7702</v>
      </c>
      <c r="M12" s="59" t="n">
        <f aca="false">(M4*$C4)+(M5*$C5)+(M6*$C6)+(M7*$C7)+(M8*$C8)+(M9*$C9)+(M10*$C10)+(M11*$C11)</f>
        <v>7702</v>
      </c>
      <c r="N12" s="59" t="n">
        <f aca="false">(N4*$C4)+(N5*$C5)+(N6*$C6)+(N7*$C7)+(N8*$C8)+(N9*$C9)+(N10*$C10)+(N11*$C11)</f>
        <v>7702</v>
      </c>
      <c r="O12" s="59" t="n">
        <f aca="false">(O4*$C4)+(O5*$C5)+(O6*$C6)+(O7*$C7)+(O8*$C8)+(O9*$C9)+(O10*$C10)+(O11*$C11)</f>
        <v>7702</v>
      </c>
      <c r="P12" s="59" t="n">
        <f aca="false">(P4*$C4)+(P5*$C5)+(P6*$C6)+(P7*$C7)+(P8*$C8)+(P9*$C9)+(P10*$C10)+(P11*$C11)</f>
        <v>7702</v>
      </c>
      <c r="Q12" s="59" t="n">
        <f aca="false">(Q4*$C4)+(Q5*$C5)+(Q6*$C6)+(Q7*$C7)+(Q8*$C8)+(Q9*$C9)+(Q10*$C10)+(Q11*$C11)</f>
        <v>7702</v>
      </c>
      <c r="R12" s="59" t="n">
        <f aca="false">(R4*$C4)+(R5*$C5)+(R6*$C6)+(R7*$C7)+(R8*$C8)+(R9*$C9)+(R10*$C10)+(R11*$C11)</f>
        <v>7702</v>
      </c>
      <c r="S12" s="59" t="n">
        <f aca="false">(S4*$C4)+(S5*$C5)+(S6*$C6)+(S7*$C7)+(S8*$C8)+(S9*$C9)+(S10*$C10)+(S11*$C11)</f>
        <v>7702</v>
      </c>
      <c r="T12" s="59" t="n">
        <f aca="false">(T4*$C4)+(T5*$C5)+(T6*$C6)+(T7*$C7)+(T8*$C8)+(T9*$C9)+(T10*$C10)+(T11*$C11)</f>
        <v>7702</v>
      </c>
      <c r="U12" s="59" t="n">
        <f aca="false">(U4*$C4)+(U5*$C5)+(U6*$C6)+(U7*$C7)+(U8*$C8)+(U9*$C9)+(U10*$C10)+(U11*$C11)</f>
        <v>7702</v>
      </c>
      <c r="V12" s="59" t="n">
        <f aca="false">(V4*$C4)+(V5*$C5)+(V6*$C6)+(V7*$C7)+(V8*$C8)+(V9*$C9)+(V10*$C10)+(V11*$C11)</f>
        <v>7702</v>
      </c>
      <c r="W12" s="59" t="n">
        <f aca="false">(W4*$C4)+(W5*$C5)+(W6*$C6)+(W7*$C7)+(W8*$C8)+(W9*$C9)+(W10*$C10)+(W11*$C11)</f>
        <v>7702</v>
      </c>
      <c r="X12" s="59" t="n">
        <f aca="false">(X4*$C4)+(X5*$C5)+(X6*$C6)+(X7*$C7)+(X8*$C8)+(X9*$C9)+(X10*$C10)+(X11*$C11)</f>
        <v>7702</v>
      </c>
      <c r="Y12" s="59" t="n">
        <f aca="false">(Y4*$C4)+(Y5*$C5)+(Y6*$C6)+(Y7*$C7)+(Y8*$C8)+(Y9*$C9)+(Y10*$C10)+(Y11*$C11)</f>
        <v>7702</v>
      </c>
      <c r="Z12" s="59" t="n">
        <f aca="false">(Z4*$C4)+(Z5*$C5)+(Z6*$C6)+(Z7*$C7)+(Z8*$C8)+(Z9*$C9)+(Z10*$C10)+(Z11*$C11)</f>
        <v>7702</v>
      </c>
      <c r="AA12" s="59" t="n">
        <f aca="false">(AA4*$C4)+(AA5*$C5)+(AA6*$C6)+(AA7*$C7)+(AA8*$C8)+(AA9*$C9)+(AA10*$C10)+(AA11*$C11)</f>
        <v>7702</v>
      </c>
      <c r="AB12" s="59" t="n">
        <f aca="false">(AB4*$C4)+(AB5*$C5)+(AB6*$C6)+(AB7*$C7)+(AB8*$C8)+(AB9*$C9)+(AB10*$C10)+(AB11*$C11)</f>
        <v>7702</v>
      </c>
      <c r="AC12" s="59" t="n">
        <f aca="false">(AC4*$C4)+(AC5*$C5)+(AC6*$C6)+(AC7*$C7)+(AC8*$C8)+(AC9*$C9)+(AC10*$C10)+(AC11*$C11)</f>
        <v>6892</v>
      </c>
      <c r="AD12" s="59" t="n">
        <f aca="false">(AD4*$C4)+(AD5*$C5)+(AD6*$C6)+(AD7*$C7)+(AD8*$C8)+(AD9*$C9)+(AD10*$C10)+(AD11*$C11)</f>
        <v>6892</v>
      </c>
      <c r="AE12" s="59" t="n">
        <f aca="false">(AE4*$C4)+(AE5*$C5)+(AE6*$C6)+(AE7*$C7)+(AE8*$C8)+(AE9*$C9)+(AE10*$C10)+(AE11*$C11)</f>
        <v>6892</v>
      </c>
      <c r="AF12" s="59" t="n">
        <f aca="false">(AF4*$C4)+(AF5*$C5)+(AF6*$C6)+(AF7*$C7)+(AF8*$C8)+(AF9*$C9)+(AF10*$C10)+(AF11*$C11)</f>
        <v>6892</v>
      </c>
      <c r="AG12" s="59" t="n">
        <f aca="false">(AG4*$C4)+(AG5*$C5)+(AG6*$C6)+(AG7*$C7)+(AG8*$C8)+(AG9*$C9)+(AG10*$C10)+(AG11*$C11)</f>
        <v>6892</v>
      </c>
      <c r="AH12" s="59" t="n">
        <f aca="false">(AH4*$C4)+(AH5*$C5)+(AH6*$C6)+(AH7*$C7)+(AH8*$C8)+(AH9*$C9)+(AH10*$C10)+(AH11*$C11)</f>
        <v>6892</v>
      </c>
      <c r="AI12" s="61" t="n">
        <f aca="false">(AI4*$C4)+(AI5*$C5)+(AI6*$C6)+(AI7*$C7)+(AI8*$C8)+(AI9*$C9)+(AI10*$C10)+(AI11*$C11)</f>
        <v>6892</v>
      </c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</row>
    <row r="13" customFormat="false" ht="15.95" hidden="false" customHeight="true" outlineLevel="0" collapsed="false">
      <c r="A13" s="62"/>
      <c r="B13" s="63" t="s">
        <v>12</v>
      </c>
      <c r="C13" s="64" t="n">
        <v>0.0432</v>
      </c>
      <c r="D13" s="65"/>
      <c r="E13" s="59" t="n">
        <f aca="false">E12*$C13</f>
        <v>332.7264</v>
      </c>
      <c r="F13" s="59" t="n">
        <f aca="false">F12*$C13</f>
        <v>332.7264</v>
      </c>
      <c r="G13" s="59" t="n">
        <f aca="false">G12*$C13</f>
        <v>332.7264</v>
      </c>
      <c r="H13" s="59" t="n">
        <f aca="false">H12*$C13</f>
        <v>332.7264</v>
      </c>
      <c r="I13" s="59" t="n">
        <f aca="false">I12*$C13</f>
        <v>332.7264</v>
      </c>
      <c r="J13" s="59" t="n">
        <f aca="false">J12*$C13</f>
        <v>332.7264</v>
      </c>
      <c r="K13" s="59" t="n">
        <f aca="false">K12*$C13</f>
        <v>332.7264</v>
      </c>
      <c r="L13" s="59" t="n">
        <f aca="false">L12*$C13</f>
        <v>332.7264</v>
      </c>
      <c r="M13" s="59" t="n">
        <f aca="false">M12*$C13</f>
        <v>332.7264</v>
      </c>
      <c r="N13" s="59" t="n">
        <f aca="false">N12*$C13</f>
        <v>332.7264</v>
      </c>
      <c r="O13" s="59" t="n">
        <f aca="false">O12*$C13</f>
        <v>332.7264</v>
      </c>
      <c r="P13" s="59" t="n">
        <f aca="false">P12*$C13</f>
        <v>332.7264</v>
      </c>
      <c r="Q13" s="59" t="n">
        <f aca="false">Q12*$C13</f>
        <v>332.7264</v>
      </c>
      <c r="R13" s="59" t="n">
        <f aca="false">R12*$C13</f>
        <v>332.7264</v>
      </c>
      <c r="S13" s="59" t="n">
        <f aca="false">S12*$C13</f>
        <v>332.7264</v>
      </c>
      <c r="T13" s="59" t="n">
        <f aca="false">T12*$C13</f>
        <v>332.7264</v>
      </c>
      <c r="U13" s="59" t="n">
        <f aca="false">U12*$C13</f>
        <v>332.7264</v>
      </c>
      <c r="V13" s="59" t="n">
        <f aca="false">V12*$C13</f>
        <v>332.7264</v>
      </c>
      <c r="W13" s="59" t="n">
        <f aca="false">W12*$C13</f>
        <v>332.7264</v>
      </c>
      <c r="X13" s="59" t="n">
        <f aca="false">X12*$C13</f>
        <v>332.7264</v>
      </c>
      <c r="Y13" s="59" t="n">
        <f aca="false">Y12*$C13</f>
        <v>332.7264</v>
      </c>
      <c r="Z13" s="59" t="n">
        <f aca="false">Z12*$C13</f>
        <v>332.7264</v>
      </c>
      <c r="AA13" s="59" t="n">
        <f aca="false">AA12*$C13</f>
        <v>332.7264</v>
      </c>
      <c r="AB13" s="59" t="n">
        <f aca="false">AB12*$C13</f>
        <v>332.7264</v>
      </c>
      <c r="AC13" s="59" t="n">
        <f aca="false">AC12*$C13</f>
        <v>297.7344</v>
      </c>
      <c r="AD13" s="59" t="n">
        <f aca="false">AD12*$C13</f>
        <v>297.7344</v>
      </c>
      <c r="AE13" s="59" t="n">
        <f aca="false">AE12*$C13</f>
        <v>297.7344</v>
      </c>
      <c r="AF13" s="59" t="n">
        <f aca="false">AF12*$C13</f>
        <v>297.7344</v>
      </c>
      <c r="AG13" s="59" t="n">
        <f aca="false">AG12*$C13</f>
        <v>297.7344</v>
      </c>
      <c r="AH13" s="59" t="n">
        <f aca="false">AH12*$C13</f>
        <v>297.7344</v>
      </c>
      <c r="AI13" s="61" t="n">
        <f aca="false">AI12*$C13</f>
        <v>297.7344</v>
      </c>
      <c r="AJ13" s="67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  <c r="IV13" s="68"/>
      <c r="IW13" s="68"/>
    </row>
    <row r="14" customFormat="false" ht="15.95" hidden="false" customHeight="true" outlineLevel="0" collapsed="false">
      <c r="A14" s="62"/>
      <c r="B14" s="69" t="s">
        <v>13</v>
      </c>
      <c r="C14" s="70"/>
      <c r="D14" s="65"/>
      <c r="E14" s="73" t="n">
        <f aca="false">E12-E13</f>
        <v>7369.2736</v>
      </c>
      <c r="F14" s="73" t="n">
        <f aca="false">F12-F13</f>
        <v>7369.2736</v>
      </c>
      <c r="G14" s="73" t="n">
        <f aca="false">G12-G13</f>
        <v>7369.2736</v>
      </c>
      <c r="H14" s="73" t="n">
        <f aca="false">H12-H13</f>
        <v>7369.2736</v>
      </c>
      <c r="I14" s="73" t="n">
        <f aca="false">I12-I13</f>
        <v>7369.2736</v>
      </c>
      <c r="J14" s="73" t="n">
        <f aca="false">J12-J13</f>
        <v>7369.2736</v>
      </c>
      <c r="K14" s="73" t="n">
        <f aca="false">K12-K13</f>
        <v>7369.2736</v>
      </c>
      <c r="L14" s="73" t="n">
        <f aca="false">L12-L13</f>
        <v>7369.2736</v>
      </c>
      <c r="M14" s="73" t="n">
        <f aca="false">M12-M13</f>
        <v>7369.2736</v>
      </c>
      <c r="N14" s="73" t="n">
        <f aca="false">N12-N13</f>
        <v>7369.2736</v>
      </c>
      <c r="O14" s="73" t="n">
        <f aca="false">O12-O13</f>
        <v>7369.2736</v>
      </c>
      <c r="P14" s="73" t="n">
        <f aca="false">P12-P13</f>
        <v>7369.2736</v>
      </c>
      <c r="Q14" s="73" t="n">
        <f aca="false">Q12-Q13</f>
        <v>7369.2736</v>
      </c>
      <c r="R14" s="73" t="n">
        <f aca="false">R12-R13</f>
        <v>7369.2736</v>
      </c>
      <c r="S14" s="73" t="n">
        <f aca="false">S12-S13</f>
        <v>7369.2736</v>
      </c>
      <c r="T14" s="73" t="n">
        <f aca="false">T12-T13</f>
        <v>7369.2736</v>
      </c>
      <c r="U14" s="73" t="n">
        <f aca="false">U12-U13</f>
        <v>7369.2736</v>
      </c>
      <c r="V14" s="73" t="n">
        <f aca="false">V12-V13</f>
        <v>7369.2736</v>
      </c>
      <c r="W14" s="73" t="n">
        <f aca="false">W12-W13</f>
        <v>7369.2736</v>
      </c>
      <c r="X14" s="73" t="n">
        <f aca="false">X12-X13</f>
        <v>7369.2736</v>
      </c>
      <c r="Y14" s="73" t="n">
        <f aca="false">Y12-Y13</f>
        <v>7369.2736</v>
      </c>
      <c r="Z14" s="73" t="n">
        <f aca="false">Z12-Z13</f>
        <v>7369.2736</v>
      </c>
      <c r="AA14" s="73" t="n">
        <f aca="false">AA12-AA13</f>
        <v>7369.2736</v>
      </c>
      <c r="AB14" s="73" t="n">
        <f aca="false">AB12-AB13</f>
        <v>7369.2736</v>
      </c>
      <c r="AC14" s="73" t="n">
        <f aca="false">AC12-AC13</f>
        <v>6594.2656</v>
      </c>
      <c r="AD14" s="73" t="n">
        <f aca="false">AD12-AD13</f>
        <v>6594.2656</v>
      </c>
      <c r="AE14" s="73" t="n">
        <f aca="false">AE12-AE13</f>
        <v>6594.2656</v>
      </c>
      <c r="AF14" s="73" t="n">
        <f aca="false">AF12-AF13</f>
        <v>6594.2656</v>
      </c>
      <c r="AG14" s="73" t="n">
        <f aca="false">AG12-AG13</f>
        <v>6594.2656</v>
      </c>
      <c r="AH14" s="73" t="n">
        <f aca="false">AH12-AH13</f>
        <v>6594.2656</v>
      </c>
      <c r="AI14" s="75" t="n">
        <f aca="false">AI12-AI13</f>
        <v>6594.2656</v>
      </c>
      <c r="AJ14" s="67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  <c r="IV14" s="68"/>
      <c r="IW14" s="68"/>
    </row>
    <row r="15" customFormat="false" ht="15.95" hidden="false" customHeight="true" outlineLevel="0" collapsed="false">
      <c r="A15" s="18"/>
      <c r="B15" s="76" t="s">
        <v>14</v>
      </c>
      <c r="C15" s="77" t="n">
        <f aca="false">SUM(C4:C11)</f>
        <v>7702</v>
      </c>
      <c r="D15" s="20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5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</row>
    <row r="16" customFormat="false" ht="15.95" hidden="false" customHeight="true" outlineLevel="0" collapsed="false">
      <c r="A16" s="18"/>
      <c r="B16" s="78"/>
      <c r="C16" s="18" t="n">
        <f aca="false">SUM(E14:AI14)/31</f>
        <v>7194.27179354839</v>
      </c>
      <c r="D16" s="20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5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</row>
    <row r="17" customFormat="false" ht="15.95" hidden="false" customHeight="true" outlineLevel="0" collapsed="false">
      <c r="A17" s="18"/>
      <c r="B17" s="19" t="s">
        <v>15</v>
      </c>
      <c r="C17" s="18"/>
      <c r="D17" s="20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5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</row>
    <row r="18" customFormat="false" ht="15.95" hidden="false" customHeight="true" outlineLevel="0" collapsed="false">
      <c r="A18" s="27" t="n">
        <v>1</v>
      </c>
      <c r="B18" s="28" t="s">
        <v>16</v>
      </c>
      <c r="C18" s="27" t="n">
        <v>1150</v>
      </c>
      <c r="D18" s="29"/>
      <c r="E18" s="32" t="n">
        <v>1</v>
      </c>
      <c r="F18" s="32" t="n">
        <v>1</v>
      </c>
      <c r="G18" s="32" t="n">
        <v>1</v>
      </c>
      <c r="H18" s="32" t="n">
        <v>1</v>
      </c>
      <c r="I18" s="32" t="n">
        <v>1</v>
      </c>
      <c r="J18" s="32" t="n">
        <v>1</v>
      </c>
      <c r="K18" s="32" t="n">
        <v>1</v>
      </c>
      <c r="L18" s="32" t="n">
        <v>1</v>
      </c>
      <c r="M18" s="32" t="n">
        <v>1</v>
      </c>
      <c r="N18" s="32" t="n">
        <v>1</v>
      </c>
      <c r="O18" s="32" t="n">
        <v>1</v>
      </c>
      <c r="P18" s="32" t="n">
        <v>1</v>
      </c>
      <c r="Q18" s="32" t="n">
        <v>1</v>
      </c>
      <c r="R18" s="32" t="n">
        <v>1</v>
      </c>
      <c r="S18" s="32" t="n">
        <v>1</v>
      </c>
      <c r="T18" s="32" t="n">
        <v>1</v>
      </c>
      <c r="U18" s="32" t="n">
        <v>1</v>
      </c>
      <c r="V18" s="32" t="n">
        <v>1</v>
      </c>
      <c r="W18" s="32" t="n">
        <v>1</v>
      </c>
      <c r="X18" s="32" t="n">
        <v>1</v>
      </c>
      <c r="Y18" s="32" t="n">
        <v>1</v>
      </c>
      <c r="Z18" s="32" t="n">
        <v>1</v>
      </c>
      <c r="AA18" s="32" t="n">
        <v>1</v>
      </c>
      <c r="AB18" s="32" t="n">
        <v>1</v>
      </c>
      <c r="AC18" s="32" t="n">
        <v>1</v>
      </c>
      <c r="AD18" s="32" t="n">
        <v>1</v>
      </c>
      <c r="AE18" s="32" t="n">
        <v>1</v>
      </c>
      <c r="AF18" s="32" t="n">
        <v>1</v>
      </c>
      <c r="AG18" s="32" t="n">
        <v>1</v>
      </c>
      <c r="AH18" s="32" t="n">
        <v>1</v>
      </c>
      <c r="AI18" s="34" t="n">
        <v>1</v>
      </c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</row>
    <row r="19" customFormat="false" ht="15.95" hidden="false" customHeight="true" outlineLevel="0" collapsed="false">
      <c r="A19" s="27" t="n">
        <f aca="false">+A18+1</f>
        <v>2</v>
      </c>
      <c r="B19" s="28" t="s">
        <v>17</v>
      </c>
      <c r="C19" s="27" t="n">
        <v>1150</v>
      </c>
      <c r="D19" s="29"/>
      <c r="E19" s="32" t="n">
        <v>1</v>
      </c>
      <c r="F19" s="32" t="n">
        <v>1</v>
      </c>
      <c r="G19" s="32" t="n">
        <v>1</v>
      </c>
      <c r="H19" s="32" t="n">
        <v>1</v>
      </c>
      <c r="I19" s="32" t="n">
        <v>1</v>
      </c>
      <c r="J19" s="32" t="n">
        <v>1</v>
      </c>
      <c r="K19" s="32" t="n">
        <v>1</v>
      </c>
      <c r="L19" s="32" t="n">
        <v>1</v>
      </c>
      <c r="M19" s="32" t="n">
        <v>1</v>
      </c>
      <c r="N19" s="32" t="n">
        <v>1</v>
      </c>
      <c r="O19" s="32" t="n">
        <v>1</v>
      </c>
      <c r="P19" s="32" t="n">
        <v>1</v>
      </c>
      <c r="Q19" s="32" t="n">
        <v>1</v>
      </c>
      <c r="R19" s="32" t="n">
        <v>1</v>
      </c>
      <c r="S19" s="32" t="n">
        <v>1</v>
      </c>
      <c r="T19" s="32" t="n">
        <v>1</v>
      </c>
      <c r="U19" s="32" t="n">
        <v>1</v>
      </c>
      <c r="V19" s="32" t="n">
        <v>1</v>
      </c>
      <c r="W19" s="32" t="n">
        <v>1</v>
      </c>
      <c r="X19" s="32" t="n">
        <v>1</v>
      </c>
      <c r="Y19" s="32" t="n">
        <v>1</v>
      </c>
      <c r="Z19" s="32" t="n">
        <v>1</v>
      </c>
      <c r="AA19" s="32" t="n">
        <v>1</v>
      </c>
      <c r="AB19" s="32" t="n">
        <v>1</v>
      </c>
      <c r="AC19" s="32" t="n">
        <v>1</v>
      </c>
      <c r="AD19" s="32" t="n">
        <v>1</v>
      </c>
      <c r="AE19" s="32" t="n">
        <v>1</v>
      </c>
      <c r="AF19" s="32" t="n">
        <v>1</v>
      </c>
      <c r="AG19" s="32" t="n">
        <v>1</v>
      </c>
      <c r="AH19" s="32" t="n">
        <v>1</v>
      </c>
      <c r="AI19" s="34" t="n">
        <v>1</v>
      </c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</row>
    <row r="20" customFormat="false" ht="15.95" hidden="false" customHeight="true" outlineLevel="0" collapsed="false">
      <c r="A20" s="27" t="n">
        <f aca="false">+A19+1</f>
        <v>3</v>
      </c>
      <c r="B20" s="28" t="s">
        <v>18</v>
      </c>
      <c r="C20" s="27" t="n">
        <v>1250</v>
      </c>
      <c r="D20" s="29"/>
      <c r="E20" s="32" t="n">
        <v>1</v>
      </c>
      <c r="F20" s="32" t="n">
        <v>1</v>
      </c>
      <c r="G20" s="32" t="n">
        <v>1</v>
      </c>
      <c r="H20" s="32" t="n">
        <v>1</v>
      </c>
      <c r="I20" s="32" t="n">
        <v>1</v>
      </c>
      <c r="J20" s="32" t="n">
        <v>1</v>
      </c>
      <c r="K20" s="32" t="n">
        <v>1</v>
      </c>
      <c r="L20" s="32" t="n">
        <v>1</v>
      </c>
      <c r="M20" s="32" t="n">
        <v>1</v>
      </c>
      <c r="N20" s="32" t="n">
        <v>1</v>
      </c>
      <c r="O20" s="32" t="n">
        <v>1</v>
      </c>
      <c r="P20" s="32" t="n">
        <v>1</v>
      </c>
      <c r="Q20" s="32" t="n">
        <v>1</v>
      </c>
      <c r="R20" s="32" t="n">
        <v>1</v>
      </c>
      <c r="S20" s="32" t="n">
        <v>1</v>
      </c>
      <c r="T20" s="32" t="n">
        <v>1</v>
      </c>
      <c r="U20" s="32" t="n">
        <v>1</v>
      </c>
      <c r="V20" s="32" t="n">
        <v>1</v>
      </c>
      <c r="W20" s="32" t="n">
        <v>1</v>
      </c>
      <c r="X20" s="32" t="n">
        <v>1</v>
      </c>
      <c r="Y20" s="32" t="n">
        <v>1</v>
      </c>
      <c r="Z20" s="32" t="n">
        <v>1</v>
      </c>
      <c r="AA20" s="32" t="n">
        <v>1</v>
      </c>
      <c r="AB20" s="32" t="n">
        <v>1</v>
      </c>
      <c r="AC20" s="32" t="n">
        <v>1</v>
      </c>
      <c r="AD20" s="32" t="n">
        <v>1</v>
      </c>
      <c r="AE20" s="32" t="n">
        <v>1</v>
      </c>
      <c r="AF20" s="32" t="n">
        <v>1</v>
      </c>
      <c r="AG20" s="32" t="n">
        <v>1</v>
      </c>
      <c r="AH20" s="32" t="n">
        <v>1</v>
      </c>
      <c r="AI20" s="34" t="n">
        <v>1</v>
      </c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</row>
    <row r="21" customFormat="false" ht="15.95" hidden="false" customHeight="true" outlineLevel="0" collapsed="false">
      <c r="A21" s="79" t="n">
        <f aca="false">+A20+1</f>
        <v>4</v>
      </c>
      <c r="B21" s="80" t="s">
        <v>19</v>
      </c>
      <c r="C21" s="79" t="n">
        <v>1250</v>
      </c>
      <c r="D21" s="81"/>
      <c r="E21" s="51" t="n">
        <v>1</v>
      </c>
      <c r="F21" s="51" t="n">
        <v>1</v>
      </c>
      <c r="G21" s="51" t="n">
        <v>1</v>
      </c>
      <c r="H21" s="51" t="n">
        <v>1</v>
      </c>
      <c r="I21" s="51" t="n">
        <v>1</v>
      </c>
      <c r="J21" s="51" t="n">
        <v>1</v>
      </c>
      <c r="K21" s="51" t="n">
        <v>1</v>
      </c>
      <c r="L21" s="51" t="n">
        <v>1</v>
      </c>
      <c r="M21" s="51" t="n">
        <v>1</v>
      </c>
      <c r="N21" s="51" t="n">
        <v>1</v>
      </c>
      <c r="O21" s="51" t="n">
        <v>1</v>
      </c>
      <c r="P21" s="51" t="n">
        <v>1</v>
      </c>
      <c r="Q21" s="51" t="n">
        <v>1</v>
      </c>
      <c r="R21" s="51" t="n">
        <v>1</v>
      </c>
      <c r="S21" s="51" t="n">
        <v>1</v>
      </c>
      <c r="T21" s="51" t="n">
        <v>1</v>
      </c>
      <c r="U21" s="51" t="n">
        <v>1</v>
      </c>
      <c r="V21" s="51" t="n">
        <v>1</v>
      </c>
      <c r="W21" s="51" t="n">
        <v>1</v>
      </c>
      <c r="X21" s="51" t="n">
        <v>1</v>
      </c>
      <c r="Y21" s="51" t="n">
        <v>1</v>
      </c>
      <c r="Z21" s="51" t="n">
        <v>1</v>
      </c>
      <c r="AA21" s="51" t="n">
        <v>1</v>
      </c>
      <c r="AB21" s="51" t="n">
        <v>1</v>
      </c>
      <c r="AC21" s="51" t="n">
        <v>1</v>
      </c>
      <c r="AD21" s="51" t="n">
        <v>1</v>
      </c>
      <c r="AE21" s="51" t="n">
        <v>1</v>
      </c>
      <c r="AF21" s="51" t="n">
        <v>1</v>
      </c>
      <c r="AG21" s="51" t="n">
        <v>1</v>
      </c>
      <c r="AH21" s="51" t="n">
        <v>1</v>
      </c>
      <c r="AI21" s="52" t="n">
        <v>1</v>
      </c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</row>
    <row r="22" customFormat="false" ht="15.95" hidden="false" customHeight="true" outlineLevel="0" collapsed="false">
      <c r="A22" s="53"/>
      <c r="B22" s="54" t="s">
        <v>11</v>
      </c>
      <c r="C22" s="55"/>
      <c r="D22" s="56"/>
      <c r="E22" s="59" t="n">
        <f aca="false">(E18*$C18)+(E19*$C19)+(E20*$C20)+(E21*$C21)</f>
        <v>4800</v>
      </c>
      <c r="F22" s="59" t="n">
        <f aca="false">(F18*$C18)+(F19*$C19)+(F20*$C20)+(F21*$C21)</f>
        <v>4800</v>
      </c>
      <c r="G22" s="59" t="n">
        <f aca="false">(G18*$C18)+(G19*$C19)+(G20*$C20)+(G21*$C21)</f>
        <v>4800</v>
      </c>
      <c r="H22" s="59" t="n">
        <f aca="false">(H18*$C18)+(H19*$C19)+(H20*$C20)+(H21*$C21)</f>
        <v>4800</v>
      </c>
      <c r="I22" s="59" t="n">
        <f aca="false">(I18*$C18)+(I19*$C19)+(I20*$C20)+(I21*$C21)</f>
        <v>4800</v>
      </c>
      <c r="J22" s="59" t="n">
        <f aca="false">(J18*$C18)+(J19*$C19)+(J20*$C20)+(J21*$C21)</f>
        <v>4800</v>
      </c>
      <c r="K22" s="59" t="n">
        <f aca="false">(K18*$C18)+(K19*$C19)+(K20*$C20)+(K21*$C21)</f>
        <v>4800</v>
      </c>
      <c r="L22" s="59" t="n">
        <f aca="false">(L18*$C18)+(L19*$C19)+(L20*$C20)+(L21*$C21)</f>
        <v>4800</v>
      </c>
      <c r="M22" s="59" t="n">
        <f aca="false">(M18*$C18)+(M19*$C19)+(M20*$C20)+(M21*$C21)</f>
        <v>4800</v>
      </c>
      <c r="N22" s="59" t="n">
        <f aca="false">(N18*$C18)+(N19*$C19)+(N20*$C20)+(N21*$C21)</f>
        <v>4800</v>
      </c>
      <c r="O22" s="59" t="n">
        <f aca="false">(O18*$C18)+(O19*$C19)+(O20*$C20)+(O21*$C21)</f>
        <v>4800</v>
      </c>
      <c r="P22" s="59" t="n">
        <f aca="false">(P18*$C18)+(P19*$C19)+(P20*$C20)+(P21*$C21)</f>
        <v>4800</v>
      </c>
      <c r="Q22" s="59" t="n">
        <f aca="false">(Q18*$C18)+(Q19*$C19)+(Q20*$C20)+(Q21*$C21)</f>
        <v>4800</v>
      </c>
      <c r="R22" s="59" t="n">
        <f aca="false">(R18*$C18)+(R19*$C19)+(R20*$C20)+(R21*$C21)</f>
        <v>4800</v>
      </c>
      <c r="S22" s="59" t="n">
        <f aca="false">(S18*$C18)+(S19*$C19)+(S20*$C20)+(S21*$C21)</f>
        <v>4800</v>
      </c>
      <c r="T22" s="59" t="n">
        <f aca="false">(T18*$C18)+(T19*$C19)+(T20*$C20)+(T21*$C21)</f>
        <v>4800</v>
      </c>
      <c r="U22" s="59" t="n">
        <f aca="false">(U18*$C18)+(U19*$C19)+(U20*$C20)+(U21*$C21)</f>
        <v>4800</v>
      </c>
      <c r="V22" s="59" t="n">
        <f aca="false">(V18*$C18)+(V19*$C19)+(V20*$C20)+(V21*$C21)</f>
        <v>4800</v>
      </c>
      <c r="W22" s="59" t="n">
        <f aca="false">(W18*$C18)+(W19*$C19)+(W20*$C20)+(W21*$C21)</f>
        <v>4800</v>
      </c>
      <c r="X22" s="59" t="n">
        <f aca="false">(X18*$C18)+(X19*$C19)+(X20*$C20)+(X21*$C21)</f>
        <v>4800</v>
      </c>
      <c r="Y22" s="59" t="n">
        <f aca="false">(Y18*$C18)+(Y19*$C19)+(Y20*$C20)+(Y21*$C21)</f>
        <v>4800</v>
      </c>
      <c r="Z22" s="59" t="n">
        <f aca="false">(Z18*$C18)+(Z19*$C19)+(Z20*$C20)+(Z21*$C21)</f>
        <v>4800</v>
      </c>
      <c r="AA22" s="59" t="n">
        <f aca="false">(AA18*$C18)+(AA19*$C19)+(AA20*$C20)+(AA21*$C21)</f>
        <v>4800</v>
      </c>
      <c r="AB22" s="59" t="n">
        <f aca="false">(AB18*$C18)+(AB19*$C19)+(AB20*$C20)+(AB21*$C21)</f>
        <v>4800</v>
      </c>
      <c r="AC22" s="59" t="n">
        <f aca="false">(AC18*$C18)+(AC19*$C19)+(AC20*$C20)+(AC21*$C21)</f>
        <v>4800</v>
      </c>
      <c r="AD22" s="59" t="n">
        <f aca="false">(AD18*$C18)+(AD19*$C19)+(AD20*$C20)+(AD21*$C21)</f>
        <v>4800</v>
      </c>
      <c r="AE22" s="59" t="n">
        <f aca="false">(AE18*$C18)+(AE19*$C19)+(AE20*$C20)+(AE21*$C21)</f>
        <v>4800</v>
      </c>
      <c r="AF22" s="59" t="n">
        <f aca="false">(AF18*$C18)+(AF19*$C19)+(AF20*$C20)+(AF21*$C21)</f>
        <v>4800</v>
      </c>
      <c r="AG22" s="59" t="n">
        <f aca="false">(AG18*$C18)+(AG19*$C19)+(AG20*$C20)+(AG21*$C21)</f>
        <v>4800</v>
      </c>
      <c r="AH22" s="59" t="n">
        <f aca="false">(AH18*$C18)+(AH19*$C19)+(AH20*$C20)+(AH21*$C21)</f>
        <v>4800</v>
      </c>
      <c r="AI22" s="61" t="n">
        <f aca="false">(AI18*$C18)+(AI19*$C19)+(AI20*$C20)+(AI21*$C21)</f>
        <v>4800</v>
      </c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</row>
    <row r="23" customFormat="false" ht="15.95" hidden="false" customHeight="true" outlineLevel="0" collapsed="false">
      <c r="A23" s="62"/>
      <c r="B23" s="63" t="s">
        <v>12</v>
      </c>
      <c r="C23" s="64" t="n">
        <v>0.0145</v>
      </c>
      <c r="D23" s="65"/>
      <c r="E23" s="59" t="n">
        <f aca="false">E22*$C23</f>
        <v>69.6</v>
      </c>
      <c r="F23" s="59" t="n">
        <f aca="false">F22*$C23</f>
        <v>69.6</v>
      </c>
      <c r="G23" s="59" t="n">
        <f aca="false">G22*$C23</f>
        <v>69.6</v>
      </c>
      <c r="H23" s="59" t="n">
        <f aca="false">H22*$C23</f>
        <v>69.6</v>
      </c>
      <c r="I23" s="59" t="n">
        <f aca="false">I22*$C23</f>
        <v>69.6</v>
      </c>
      <c r="J23" s="59" t="n">
        <f aca="false">J22*$C23</f>
        <v>69.6</v>
      </c>
      <c r="K23" s="59" t="n">
        <f aca="false">K22*$C23</f>
        <v>69.6</v>
      </c>
      <c r="L23" s="59" t="n">
        <f aca="false">L22*$C23</f>
        <v>69.6</v>
      </c>
      <c r="M23" s="59" t="n">
        <f aca="false">M22*$C23</f>
        <v>69.6</v>
      </c>
      <c r="N23" s="59" t="n">
        <f aca="false">N22*$C23</f>
        <v>69.6</v>
      </c>
      <c r="O23" s="59" t="n">
        <f aca="false">O22*$C23</f>
        <v>69.6</v>
      </c>
      <c r="P23" s="59" t="n">
        <f aca="false">P22*$C23</f>
        <v>69.6</v>
      </c>
      <c r="Q23" s="59" t="n">
        <f aca="false">Q22*$C23</f>
        <v>69.6</v>
      </c>
      <c r="R23" s="59" t="n">
        <f aca="false">R22*$C23</f>
        <v>69.6</v>
      </c>
      <c r="S23" s="59" t="n">
        <f aca="false">S22*$C23</f>
        <v>69.6</v>
      </c>
      <c r="T23" s="59" t="n">
        <f aca="false">T22*$C23</f>
        <v>69.6</v>
      </c>
      <c r="U23" s="59" t="n">
        <f aca="false">U22*$C23</f>
        <v>69.6</v>
      </c>
      <c r="V23" s="59" t="n">
        <f aca="false">V22*$C23</f>
        <v>69.6</v>
      </c>
      <c r="W23" s="59" t="n">
        <f aca="false">W22*$C23</f>
        <v>69.6</v>
      </c>
      <c r="X23" s="59" t="n">
        <f aca="false">X22*$C23</f>
        <v>69.6</v>
      </c>
      <c r="Y23" s="59" t="n">
        <f aca="false">Y22*$C23</f>
        <v>69.6</v>
      </c>
      <c r="Z23" s="59" t="n">
        <f aca="false">Z22*$C23</f>
        <v>69.6</v>
      </c>
      <c r="AA23" s="59" t="n">
        <f aca="false">AA22*$C23</f>
        <v>69.6</v>
      </c>
      <c r="AB23" s="59" t="n">
        <f aca="false">AB22*$C23</f>
        <v>69.6</v>
      </c>
      <c r="AC23" s="59" t="n">
        <f aca="false">AC22*$C23</f>
        <v>69.6</v>
      </c>
      <c r="AD23" s="59" t="n">
        <f aca="false">AD22*$C23</f>
        <v>69.6</v>
      </c>
      <c r="AE23" s="59" t="n">
        <f aca="false">AE22*$C23</f>
        <v>69.6</v>
      </c>
      <c r="AF23" s="59" t="n">
        <f aca="false">AF22*$C23</f>
        <v>69.6</v>
      </c>
      <c r="AG23" s="59" t="n">
        <f aca="false">AG22*$C23</f>
        <v>69.6</v>
      </c>
      <c r="AH23" s="59" t="n">
        <f aca="false">AH22*$C23</f>
        <v>69.6</v>
      </c>
      <c r="AI23" s="61" t="n">
        <f aca="false">AI22*$C23</f>
        <v>69.6</v>
      </c>
      <c r="AJ23" s="67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8"/>
    </row>
    <row r="24" customFormat="false" ht="15.95" hidden="false" customHeight="true" outlineLevel="0" collapsed="false">
      <c r="A24" s="62"/>
      <c r="B24" s="69" t="s">
        <v>13</v>
      </c>
      <c r="C24" s="70"/>
      <c r="D24" s="65"/>
      <c r="E24" s="73" t="n">
        <f aca="false">E22-E23</f>
        <v>4730.4</v>
      </c>
      <c r="F24" s="73" t="n">
        <f aca="false">F22-F23</f>
        <v>4730.4</v>
      </c>
      <c r="G24" s="73" t="n">
        <f aca="false">G22-G23</f>
        <v>4730.4</v>
      </c>
      <c r="H24" s="73" t="n">
        <f aca="false">H22-H23</f>
        <v>4730.4</v>
      </c>
      <c r="I24" s="73" t="n">
        <f aca="false">I22-I23</f>
        <v>4730.4</v>
      </c>
      <c r="J24" s="73" t="n">
        <f aca="false">J22-J23</f>
        <v>4730.4</v>
      </c>
      <c r="K24" s="73" t="n">
        <f aca="false">K22-K23</f>
        <v>4730.4</v>
      </c>
      <c r="L24" s="73" t="n">
        <f aca="false">L22-L23</f>
        <v>4730.4</v>
      </c>
      <c r="M24" s="73" t="n">
        <f aca="false">M22-M23</f>
        <v>4730.4</v>
      </c>
      <c r="N24" s="73" t="n">
        <f aca="false">N22-N23</f>
        <v>4730.4</v>
      </c>
      <c r="O24" s="73" t="n">
        <f aca="false">O22-O23</f>
        <v>4730.4</v>
      </c>
      <c r="P24" s="73" t="n">
        <f aca="false">P22-P23</f>
        <v>4730.4</v>
      </c>
      <c r="Q24" s="73" t="n">
        <f aca="false">Q22-Q23</f>
        <v>4730.4</v>
      </c>
      <c r="R24" s="73" t="n">
        <f aca="false">R22-R23</f>
        <v>4730.4</v>
      </c>
      <c r="S24" s="73" t="n">
        <f aca="false">S22-S23</f>
        <v>4730.4</v>
      </c>
      <c r="T24" s="73" t="n">
        <f aca="false">T22-T23</f>
        <v>4730.4</v>
      </c>
      <c r="U24" s="73" t="n">
        <f aca="false">U22-U23</f>
        <v>4730.4</v>
      </c>
      <c r="V24" s="73" t="n">
        <f aca="false">V22-V23</f>
        <v>4730.4</v>
      </c>
      <c r="W24" s="73" t="n">
        <f aca="false">W22-W23</f>
        <v>4730.4</v>
      </c>
      <c r="X24" s="73" t="n">
        <f aca="false">X22-X23</f>
        <v>4730.4</v>
      </c>
      <c r="Y24" s="73" t="n">
        <f aca="false">Y22-Y23</f>
        <v>4730.4</v>
      </c>
      <c r="Z24" s="73" t="n">
        <f aca="false">Z22-Z23</f>
        <v>4730.4</v>
      </c>
      <c r="AA24" s="73" t="n">
        <f aca="false">AA22-AA23</f>
        <v>4730.4</v>
      </c>
      <c r="AB24" s="73" t="n">
        <f aca="false">AB22-AB23</f>
        <v>4730.4</v>
      </c>
      <c r="AC24" s="73" t="n">
        <f aca="false">AC22-AC23</f>
        <v>4730.4</v>
      </c>
      <c r="AD24" s="73" t="n">
        <f aca="false">AD22-AD23</f>
        <v>4730.4</v>
      </c>
      <c r="AE24" s="73" t="n">
        <f aca="false">AE22-AE23</f>
        <v>4730.4</v>
      </c>
      <c r="AF24" s="73" t="n">
        <f aca="false">AF22-AF23</f>
        <v>4730.4</v>
      </c>
      <c r="AG24" s="73" t="n">
        <f aca="false">AG22-AG23</f>
        <v>4730.4</v>
      </c>
      <c r="AH24" s="73" t="n">
        <f aca="false">AH22-AH23</f>
        <v>4730.4</v>
      </c>
      <c r="AI24" s="75" t="n">
        <f aca="false">AI22-AI23</f>
        <v>4730.4</v>
      </c>
      <c r="AJ24" s="67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</row>
    <row r="25" customFormat="false" ht="15.95" hidden="false" customHeight="true" outlineLevel="0" collapsed="false">
      <c r="A25" s="18"/>
      <c r="B25" s="76" t="s">
        <v>14</v>
      </c>
      <c r="C25" s="77" t="n">
        <f aca="false">SUM(C18:C21)</f>
        <v>4800</v>
      </c>
      <c r="D25" s="20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5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</row>
    <row r="26" customFormat="false" ht="15.95" hidden="false" customHeight="true" outlineLevel="0" collapsed="false">
      <c r="A26" s="18"/>
      <c r="B26" s="78"/>
      <c r="C26" s="18" t="n">
        <f aca="false">SUM(E24:AI24)/31</f>
        <v>4730.4</v>
      </c>
      <c r="D26" s="20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5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</row>
    <row r="27" customFormat="false" ht="15.95" hidden="false" customHeight="true" outlineLevel="0" collapsed="false">
      <c r="A27" s="18"/>
      <c r="B27" s="19" t="s">
        <v>20</v>
      </c>
      <c r="C27" s="18"/>
      <c r="D27" s="20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5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</row>
    <row r="28" customFormat="false" ht="15.95" hidden="false" customHeight="true" outlineLevel="0" collapsed="false">
      <c r="A28" s="27" t="n">
        <v>1</v>
      </c>
      <c r="B28" s="28" t="s">
        <v>21</v>
      </c>
      <c r="C28" s="27" t="n">
        <v>825</v>
      </c>
      <c r="D28" s="35"/>
      <c r="E28" s="32" t="n">
        <v>1</v>
      </c>
      <c r="F28" s="32" t="n">
        <v>1</v>
      </c>
      <c r="G28" s="32" t="n">
        <v>1</v>
      </c>
      <c r="H28" s="32" t="n">
        <v>1</v>
      </c>
      <c r="I28" s="32" t="n">
        <v>1</v>
      </c>
      <c r="J28" s="32" t="n">
        <v>1</v>
      </c>
      <c r="K28" s="32" t="n">
        <v>1</v>
      </c>
      <c r="L28" s="32" t="n">
        <v>1</v>
      </c>
      <c r="M28" s="32" t="n">
        <v>1</v>
      </c>
      <c r="N28" s="32" t="n">
        <v>1</v>
      </c>
      <c r="O28" s="32" t="n">
        <v>1</v>
      </c>
      <c r="P28" s="32" t="n">
        <v>1</v>
      </c>
      <c r="Q28" s="32" t="n">
        <v>1</v>
      </c>
      <c r="R28" s="32" t="n">
        <v>1</v>
      </c>
      <c r="S28" s="32" t="n">
        <v>1</v>
      </c>
      <c r="T28" s="32" t="n">
        <v>1</v>
      </c>
      <c r="U28" s="32" t="n">
        <v>1</v>
      </c>
      <c r="V28" s="32" t="n">
        <v>1</v>
      </c>
      <c r="W28" s="32" t="n">
        <v>1</v>
      </c>
      <c r="X28" s="32" t="n">
        <v>1</v>
      </c>
      <c r="Y28" s="32" t="n">
        <v>1</v>
      </c>
      <c r="Z28" s="32" t="n">
        <v>1</v>
      </c>
      <c r="AA28" s="32" t="n">
        <v>1</v>
      </c>
      <c r="AB28" s="32" t="n">
        <v>1</v>
      </c>
      <c r="AC28" s="32" t="n">
        <v>1</v>
      </c>
      <c r="AD28" s="32" t="n">
        <v>1</v>
      </c>
      <c r="AE28" s="32" t="n">
        <v>1</v>
      </c>
      <c r="AF28" s="32" t="n">
        <v>1</v>
      </c>
      <c r="AG28" s="32" t="n">
        <v>1</v>
      </c>
      <c r="AH28" s="32" t="n">
        <v>1</v>
      </c>
      <c r="AI28" s="34" t="n">
        <v>1</v>
      </c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</row>
    <row r="29" customFormat="false" ht="15.95" hidden="false" customHeight="true" outlineLevel="0" collapsed="false">
      <c r="A29" s="27" t="n">
        <f aca="false">+A28+1</f>
        <v>2</v>
      </c>
      <c r="B29" s="28" t="s">
        <v>22</v>
      </c>
      <c r="C29" s="27" t="n">
        <v>839</v>
      </c>
      <c r="D29" s="29"/>
      <c r="E29" s="32" t="n">
        <v>1</v>
      </c>
      <c r="F29" s="32" t="n">
        <v>1</v>
      </c>
      <c r="G29" s="32" t="n">
        <v>1</v>
      </c>
      <c r="H29" s="32" t="n">
        <v>1</v>
      </c>
      <c r="I29" s="32" t="n">
        <v>1</v>
      </c>
      <c r="J29" s="32" t="n">
        <v>1</v>
      </c>
      <c r="K29" s="32" t="n">
        <v>1</v>
      </c>
      <c r="L29" s="32" t="n">
        <v>1</v>
      </c>
      <c r="M29" s="32" t="n">
        <v>1</v>
      </c>
      <c r="N29" s="32" t="n">
        <v>1</v>
      </c>
      <c r="O29" s="32" t="n">
        <v>1</v>
      </c>
      <c r="P29" s="32" t="n">
        <v>1</v>
      </c>
      <c r="Q29" s="32" t="n">
        <v>1</v>
      </c>
      <c r="R29" s="32" t="n">
        <v>1</v>
      </c>
      <c r="S29" s="32" t="n">
        <v>1</v>
      </c>
      <c r="T29" s="32" t="n">
        <v>1</v>
      </c>
      <c r="U29" s="32" t="n">
        <v>1</v>
      </c>
      <c r="V29" s="32" t="n">
        <v>1</v>
      </c>
      <c r="W29" s="32" t="n">
        <v>1</v>
      </c>
      <c r="X29" s="32" t="n">
        <v>1</v>
      </c>
      <c r="Y29" s="32" t="n">
        <v>1</v>
      </c>
      <c r="Z29" s="32" t="n">
        <v>1</v>
      </c>
      <c r="AA29" s="32" t="n">
        <v>1</v>
      </c>
      <c r="AB29" s="32" t="n">
        <v>1</v>
      </c>
      <c r="AC29" s="32" t="n">
        <v>1</v>
      </c>
      <c r="AD29" s="32" t="n">
        <v>1</v>
      </c>
      <c r="AE29" s="32" t="n">
        <v>1</v>
      </c>
      <c r="AF29" s="32" t="n">
        <v>1</v>
      </c>
      <c r="AG29" s="32" t="n">
        <v>1</v>
      </c>
      <c r="AH29" s="32" t="n">
        <v>1</v>
      </c>
      <c r="AI29" s="34" t="n">
        <v>1</v>
      </c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</row>
    <row r="30" customFormat="false" ht="15.95" hidden="false" customHeight="true" outlineLevel="0" collapsed="false">
      <c r="A30" s="27" t="n">
        <f aca="false">+A29+1</f>
        <v>3</v>
      </c>
      <c r="B30" s="28" t="s">
        <v>23</v>
      </c>
      <c r="C30" s="27" t="n">
        <v>839</v>
      </c>
      <c r="D30" s="29"/>
      <c r="E30" s="32" t="n">
        <v>1</v>
      </c>
      <c r="F30" s="32" t="n">
        <v>1</v>
      </c>
      <c r="G30" s="32" t="n">
        <v>1</v>
      </c>
      <c r="H30" s="32" t="n">
        <v>1</v>
      </c>
      <c r="I30" s="32" t="n">
        <v>1</v>
      </c>
      <c r="J30" s="32" t="n">
        <v>1</v>
      </c>
      <c r="K30" s="32" t="n">
        <v>1</v>
      </c>
      <c r="L30" s="32" t="n">
        <v>1</v>
      </c>
      <c r="M30" s="32" t="n">
        <v>1</v>
      </c>
      <c r="N30" s="32" t="n">
        <v>1</v>
      </c>
      <c r="O30" s="32" t="n">
        <v>1</v>
      </c>
      <c r="P30" s="32" t="n">
        <v>1</v>
      </c>
      <c r="Q30" s="32" t="n">
        <v>1</v>
      </c>
      <c r="R30" s="32" t="n">
        <v>1</v>
      </c>
      <c r="S30" s="32" t="n">
        <v>1</v>
      </c>
      <c r="T30" s="32" t="n">
        <v>1</v>
      </c>
      <c r="U30" s="32" t="n">
        <v>1</v>
      </c>
      <c r="V30" s="32" t="n">
        <v>1</v>
      </c>
      <c r="W30" s="32" t="n">
        <v>1</v>
      </c>
      <c r="X30" s="32" t="n">
        <v>1</v>
      </c>
      <c r="Y30" s="32" t="n">
        <v>1</v>
      </c>
      <c r="Z30" s="32" t="n">
        <v>1</v>
      </c>
      <c r="AA30" s="32" t="n">
        <v>1</v>
      </c>
      <c r="AB30" s="32" t="n">
        <v>1</v>
      </c>
      <c r="AC30" s="32" t="n">
        <v>1</v>
      </c>
      <c r="AD30" s="32" t="n">
        <v>1</v>
      </c>
      <c r="AE30" s="32" t="n">
        <v>1</v>
      </c>
      <c r="AF30" s="32" t="n">
        <v>1</v>
      </c>
      <c r="AG30" s="32" t="n">
        <v>1</v>
      </c>
      <c r="AH30" s="32" t="n">
        <v>1</v>
      </c>
      <c r="AI30" s="34" t="n">
        <v>1</v>
      </c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</row>
    <row r="31" customFormat="false" ht="15.95" hidden="false" customHeight="true" outlineLevel="0" collapsed="false">
      <c r="A31" s="27" t="n">
        <f aca="false">+A30+1</f>
        <v>4</v>
      </c>
      <c r="B31" s="28" t="s">
        <v>24</v>
      </c>
      <c r="C31" s="27" t="n">
        <v>693</v>
      </c>
      <c r="D31" s="29"/>
      <c r="E31" s="32" t="n">
        <v>1</v>
      </c>
      <c r="F31" s="32" t="n">
        <v>1</v>
      </c>
      <c r="G31" s="32" t="n">
        <v>1</v>
      </c>
      <c r="H31" s="32" t="n">
        <v>1</v>
      </c>
      <c r="I31" s="32" t="n">
        <v>1</v>
      </c>
      <c r="J31" s="32" t="n">
        <v>1</v>
      </c>
      <c r="K31" s="32" t="n">
        <v>1</v>
      </c>
      <c r="L31" s="32" t="n">
        <v>1</v>
      </c>
      <c r="M31" s="32" t="n">
        <v>1</v>
      </c>
      <c r="N31" s="32" t="n">
        <v>1</v>
      </c>
      <c r="O31" s="32" t="n">
        <v>1</v>
      </c>
      <c r="P31" s="32" t="n">
        <v>1</v>
      </c>
      <c r="Q31" s="32" t="n">
        <v>1</v>
      </c>
      <c r="R31" s="32" t="n">
        <v>1</v>
      </c>
      <c r="S31" s="32" t="n">
        <v>1</v>
      </c>
      <c r="T31" s="32" t="n">
        <v>1</v>
      </c>
      <c r="U31" s="32" t="n">
        <v>1</v>
      </c>
      <c r="V31" s="32" t="n">
        <v>1</v>
      </c>
      <c r="W31" s="32" t="n">
        <v>1</v>
      </c>
      <c r="X31" s="32" t="n">
        <v>1</v>
      </c>
      <c r="Y31" s="32" t="n">
        <v>1</v>
      </c>
      <c r="Z31" s="32" t="n">
        <v>1</v>
      </c>
      <c r="AA31" s="32" t="n">
        <v>1</v>
      </c>
      <c r="AB31" s="32" t="n">
        <v>1</v>
      </c>
      <c r="AC31" s="32" t="n">
        <v>1</v>
      </c>
      <c r="AD31" s="32" t="n">
        <v>1</v>
      </c>
      <c r="AE31" s="32" t="n">
        <v>1</v>
      </c>
      <c r="AF31" s="32" t="n">
        <v>1</v>
      </c>
      <c r="AG31" s="32" t="n">
        <v>1</v>
      </c>
      <c r="AH31" s="32" t="n">
        <v>1</v>
      </c>
      <c r="AI31" s="34" t="n">
        <v>1</v>
      </c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</row>
    <row r="32" customFormat="false" ht="15.95" hidden="false" customHeight="true" outlineLevel="0" collapsed="false">
      <c r="A32" s="79" t="n">
        <f aca="false">+A31+1</f>
        <v>5</v>
      </c>
      <c r="B32" s="80" t="s">
        <v>25</v>
      </c>
      <c r="C32" s="79" t="n">
        <v>693</v>
      </c>
      <c r="D32" s="81"/>
      <c r="E32" s="51" t="n">
        <v>1</v>
      </c>
      <c r="F32" s="51" t="n">
        <v>1</v>
      </c>
      <c r="G32" s="51" t="n">
        <v>1</v>
      </c>
      <c r="H32" s="51" t="n">
        <v>1</v>
      </c>
      <c r="I32" s="51" t="n">
        <v>1</v>
      </c>
      <c r="J32" s="51" t="n">
        <v>1</v>
      </c>
      <c r="K32" s="51" t="n">
        <v>1</v>
      </c>
      <c r="L32" s="51" t="n">
        <v>1</v>
      </c>
      <c r="M32" s="51" t="n">
        <v>1</v>
      </c>
      <c r="N32" s="51" t="n">
        <v>1</v>
      </c>
      <c r="O32" s="51" t="n">
        <v>1</v>
      </c>
      <c r="P32" s="51" t="n">
        <v>1</v>
      </c>
      <c r="Q32" s="51" t="n">
        <v>1</v>
      </c>
      <c r="R32" s="51" t="n">
        <v>1</v>
      </c>
      <c r="S32" s="51" t="n">
        <v>1</v>
      </c>
      <c r="T32" s="51" t="n">
        <v>1</v>
      </c>
      <c r="U32" s="51" t="n">
        <v>1</v>
      </c>
      <c r="V32" s="51" t="n">
        <v>1</v>
      </c>
      <c r="W32" s="51" t="n">
        <v>1</v>
      </c>
      <c r="X32" s="51" t="n">
        <v>1</v>
      </c>
      <c r="Y32" s="51" t="n">
        <v>1</v>
      </c>
      <c r="Z32" s="51" t="n">
        <v>1</v>
      </c>
      <c r="AA32" s="51" t="n">
        <v>1</v>
      </c>
      <c r="AB32" s="51" t="n">
        <v>1</v>
      </c>
      <c r="AC32" s="51" t="n">
        <v>1</v>
      </c>
      <c r="AD32" s="51" t="n">
        <v>1</v>
      </c>
      <c r="AE32" s="51" t="n">
        <v>1</v>
      </c>
      <c r="AF32" s="51" t="n">
        <v>1</v>
      </c>
      <c r="AG32" s="51" t="n">
        <v>1</v>
      </c>
      <c r="AH32" s="51" t="n">
        <v>1</v>
      </c>
      <c r="AI32" s="52" t="n">
        <v>1</v>
      </c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</row>
    <row r="33" customFormat="false" ht="15.95" hidden="false" customHeight="true" outlineLevel="0" collapsed="false">
      <c r="A33" s="53"/>
      <c r="B33" s="54" t="s">
        <v>11</v>
      </c>
      <c r="C33" s="55"/>
      <c r="D33" s="56"/>
      <c r="E33" s="59" t="n">
        <f aca="false">(E28*$C28)+(E29*$C29)+(E30*$C30)+(E31*$C31)+(E32*$C32)</f>
        <v>3889</v>
      </c>
      <c r="F33" s="59" t="n">
        <f aca="false">(F28*$C28)+(F29*$C29)+(F30*$C30)+(F31*$C31)+(F32*$C32)</f>
        <v>3889</v>
      </c>
      <c r="G33" s="59" t="n">
        <f aca="false">(G28*$C28)+(G29*$C29)+(G30*$C30)+(G31*$C31)+(G32*$C32)</f>
        <v>3889</v>
      </c>
      <c r="H33" s="59" t="n">
        <f aca="false">(H28*$C28)+(H29*$C29)+(H30*$C30)+(H31*$C31)+(H32*$C32)</f>
        <v>3889</v>
      </c>
      <c r="I33" s="59" t="n">
        <f aca="false">(I28*$C28)+(I29*$C29)+(I30*$C30)+(I31*$C31)+(I32*$C32)</f>
        <v>3889</v>
      </c>
      <c r="J33" s="59" t="n">
        <f aca="false">(J28*$C28)+(J29*$C29)+(J30*$C30)+(J31*$C31)+(J32*$C32)</f>
        <v>3889</v>
      </c>
      <c r="K33" s="59" t="n">
        <f aca="false">(K28*$C28)+(K29*$C29)+(K30*$C30)+(K31*$C31)+(K32*$C32)</f>
        <v>3889</v>
      </c>
      <c r="L33" s="59" t="n">
        <f aca="false">(L28*$C28)+(L29*$C29)+(L30*$C30)+(L31*$C31)+(L32*$C32)</f>
        <v>3889</v>
      </c>
      <c r="M33" s="59" t="n">
        <f aca="false">(M28*$C28)+(M29*$C29)+(M30*$C30)+(M31*$C31)+(M32*$C32)</f>
        <v>3889</v>
      </c>
      <c r="N33" s="59" t="n">
        <f aca="false">(N28*$C28)+(N29*$C29)+(N30*$C30)+(N31*$C31)+(N32*$C32)</f>
        <v>3889</v>
      </c>
      <c r="O33" s="59" t="n">
        <f aca="false">(O28*$C28)+(O29*$C29)+(O30*$C30)+(O31*$C31)+(O32*$C32)</f>
        <v>3889</v>
      </c>
      <c r="P33" s="59" t="n">
        <f aca="false">(P28*$C28)+(P29*$C29)+(P30*$C30)+(P31*$C31)+(P32*$C32)</f>
        <v>3889</v>
      </c>
      <c r="Q33" s="59" t="n">
        <f aca="false">(Q28*$C28)+(Q29*$C29)+(Q30*$C30)+(Q31*$C31)+(Q32*$C32)</f>
        <v>3889</v>
      </c>
      <c r="R33" s="59" t="n">
        <f aca="false">(R28*$C28)+(R29*$C29)+(R30*$C30)+(R31*$C31)+(R32*$C32)</f>
        <v>3889</v>
      </c>
      <c r="S33" s="59" t="n">
        <f aca="false">(S28*$C28)+(S29*$C29)+(S30*$C30)+(S31*$C31)+(S32*$C32)</f>
        <v>3889</v>
      </c>
      <c r="T33" s="59" t="n">
        <f aca="false">(T28*$C28)+(T29*$C29)+(T30*$C30)+(T31*$C31)+(T32*$C32)</f>
        <v>3889</v>
      </c>
      <c r="U33" s="59" t="n">
        <f aca="false">(U28*$C28)+(U29*$C29)+(U30*$C30)+(U31*$C31)+(U32*$C32)</f>
        <v>3889</v>
      </c>
      <c r="V33" s="59" t="n">
        <f aca="false">(V28*$C28)+(V29*$C29)+(V30*$C30)+(V31*$C31)+(V32*$C32)</f>
        <v>3889</v>
      </c>
      <c r="W33" s="59" t="n">
        <f aca="false">(W28*$C28)+(W29*$C29)+(W30*$C30)+(W31*$C31)+(W32*$C32)</f>
        <v>3889</v>
      </c>
      <c r="X33" s="59" t="n">
        <f aca="false">(X28*$C28)+(X29*$C29)+(X30*$C30)+(X31*$C31)+(X32*$C32)</f>
        <v>3889</v>
      </c>
      <c r="Y33" s="59" t="n">
        <f aca="false">(Y28*$C28)+(Y29*$C29)+(Y30*$C30)+(Y31*$C31)+(Y32*$C32)</f>
        <v>3889</v>
      </c>
      <c r="Z33" s="59" t="n">
        <f aca="false">(Z28*$C28)+(Z29*$C29)+(Z30*$C30)+(Z31*$C31)+(Z32*$C32)</f>
        <v>3889</v>
      </c>
      <c r="AA33" s="59" t="n">
        <f aca="false">(AA28*$C28)+(AA29*$C29)+(AA30*$C30)+(AA31*$C31)+(AA32*$C32)</f>
        <v>3889</v>
      </c>
      <c r="AB33" s="59" t="n">
        <f aca="false">(AB28*$C28)+(AB29*$C29)+(AB30*$C30)+(AB31*$C31)+(AB32*$C32)</f>
        <v>3889</v>
      </c>
      <c r="AC33" s="59" t="n">
        <f aca="false">(AC28*$C28)+(AC29*$C29)+(AC30*$C30)+(AC31*$C31)+(AC32*$C32)</f>
        <v>3889</v>
      </c>
      <c r="AD33" s="59" t="n">
        <f aca="false">(AD28*$C28)+(AD29*$C29)+(AD30*$C30)+(AD31*$C31)+(AD32*$C32)</f>
        <v>3889</v>
      </c>
      <c r="AE33" s="59" t="n">
        <f aca="false">(AE28*$C28)+(AE29*$C29)+(AE30*$C30)+(AE31*$C31)+(AE32*$C32)</f>
        <v>3889</v>
      </c>
      <c r="AF33" s="59" t="n">
        <f aca="false">(AF28*$C28)+(AF29*$C29)+(AF30*$C30)+(AF31*$C31)+(AF32*$C32)</f>
        <v>3889</v>
      </c>
      <c r="AG33" s="59" t="n">
        <f aca="false">(AG28*$C28)+(AG29*$C29)+(AG30*$C30)+(AG31*$C31)+(AG32*$C32)</f>
        <v>3889</v>
      </c>
      <c r="AH33" s="59" t="n">
        <f aca="false">(AH28*$C28)+(AH29*$C29)+(AH30*$C30)+(AH31*$C31)+(AH32*$C32)</f>
        <v>3889</v>
      </c>
      <c r="AI33" s="61" t="n">
        <f aca="false">(AI28*$C28)+(AI29*$C29)+(AI30*$C30)+(AI31*$C31)+(AI32*$C32)</f>
        <v>3889</v>
      </c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</row>
    <row r="34" customFormat="false" ht="15.95" hidden="false" customHeight="true" outlineLevel="0" collapsed="false">
      <c r="A34" s="62"/>
      <c r="B34" s="63" t="s">
        <v>12</v>
      </c>
      <c r="C34" s="64" t="n">
        <v>0.0171</v>
      </c>
      <c r="D34" s="65"/>
      <c r="E34" s="59" t="n">
        <f aca="false">E33*$C34</f>
        <v>66.5019</v>
      </c>
      <c r="F34" s="59" t="n">
        <f aca="false">F33*$C34</f>
        <v>66.5019</v>
      </c>
      <c r="G34" s="59" t="n">
        <f aca="false">G33*$C34</f>
        <v>66.5019</v>
      </c>
      <c r="H34" s="59" t="n">
        <f aca="false">H33*$C34</f>
        <v>66.5019</v>
      </c>
      <c r="I34" s="59" t="n">
        <f aca="false">I33*$C34</f>
        <v>66.5019</v>
      </c>
      <c r="J34" s="59" t="n">
        <f aca="false">J33*$C34</f>
        <v>66.5019</v>
      </c>
      <c r="K34" s="59" t="n">
        <f aca="false">K33*$C34</f>
        <v>66.5019</v>
      </c>
      <c r="L34" s="59" t="n">
        <f aca="false">L33*$C34</f>
        <v>66.5019</v>
      </c>
      <c r="M34" s="59" t="n">
        <f aca="false">M33*$C34</f>
        <v>66.5019</v>
      </c>
      <c r="N34" s="59" t="n">
        <f aca="false">N33*$C34</f>
        <v>66.5019</v>
      </c>
      <c r="O34" s="59" t="n">
        <f aca="false">O33*$C34</f>
        <v>66.5019</v>
      </c>
      <c r="P34" s="59" t="n">
        <f aca="false">P33*$C34</f>
        <v>66.5019</v>
      </c>
      <c r="Q34" s="59" t="n">
        <f aca="false">Q33*$C34</f>
        <v>66.5019</v>
      </c>
      <c r="R34" s="59" t="n">
        <f aca="false">R33*$C34</f>
        <v>66.5019</v>
      </c>
      <c r="S34" s="59" t="n">
        <f aca="false">S33*$C34</f>
        <v>66.5019</v>
      </c>
      <c r="T34" s="59" t="n">
        <f aca="false">T33*$C34</f>
        <v>66.5019</v>
      </c>
      <c r="U34" s="59" t="n">
        <f aca="false">U33*$C34</f>
        <v>66.5019</v>
      </c>
      <c r="V34" s="59" t="n">
        <f aca="false">V33*$C34</f>
        <v>66.5019</v>
      </c>
      <c r="W34" s="59" t="n">
        <f aca="false">W33*$C34</f>
        <v>66.5019</v>
      </c>
      <c r="X34" s="59" t="n">
        <f aca="false">X33*$C34</f>
        <v>66.5019</v>
      </c>
      <c r="Y34" s="59" t="n">
        <f aca="false">Y33*$C34</f>
        <v>66.5019</v>
      </c>
      <c r="Z34" s="59" t="n">
        <f aca="false">Z33*$C34</f>
        <v>66.5019</v>
      </c>
      <c r="AA34" s="59" t="n">
        <f aca="false">AA33*$C34</f>
        <v>66.5019</v>
      </c>
      <c r="AB34" s="59" t="n">
        <f aca="false">AB33*$C34</f>
        <v>66.5019</v>
      </c>
      <c r="AC34" s="59" t="n">
        <f aca="false">AC33*$C34</f>
        <v>66.5019</v>
      </c>
      <c r="AD34" s="59" t="n">
        <f aca="false">AD33*$C34</f>
        <v>66.5019</v>
      </c>
      <c r="AE34" s="59" t="n">
        <f aca="false">AE33*$C34</f>
        <v>66.5019</v>
      </c>
      <c r="AF34" s="59" t="n">
        <f aca="false">AF33*$C34</f>
        <v>66.5019</v>
      </c>
      <c r="AG34" s="59" t="n">
        <f aca="false">AG33*$C34</f>
        <v>66.5019</v>
      </c>
      <c r="AH34" s="59" t="n">
        <f aca="false">AH33*$C34</f>
        <v>66.5019</v>
      </c>
      <c r="AI34" s="61" t="n">
        <f aca="false">AI33*$C34</f>
        <v>66.5019</v>
      </c>
      <c r="AJ34" s="67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  <c r="GX34" s="68"/>
      <c r="GY34" s="68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68"/>
      <c r="HK34" s="68"/>
      <c r="HL34" s="68"/>
      <c r="HM34" s="68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68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/>
      <c r="IR34" s="68"/>
      <c r="IS34" s="68"/>
      <c r="IT34" s="68"/>
      <c r="IU34" s="68"/>
      <c r="IV34" s="68"/>
      <c r="IW34" s="68"/>
    </row>
    <row r="35" customFormat="false" ht="15.95" hidden="false" customHeight="true" outlineLevel="0" collapsed="false">
      <c r="A35" s="62"/>
      <c r="B35" s="69" t="s">
        <v>13</v>
      </c>
      <c r="C35" s="70"/>
      <c r="D35" s="65"/>
      <c r="E35" s="73" t="n">
        <f aca="false">E33-E34</f>
        <v>3822.4981</v>
      </c>
      <c r="F35" s="73" t="n">
        <f aca="false">F33-F34</f>
        <v>3822.4981</v>
      </c>
      <c r="G35" s="73" t="n">
        <f aca="false">G33-G34</f>
        <v>3822.4981</v>
      </c>
      <c r="H35" s="73" t="n">
        <f aca="false">H33-H34</f>
        <v>3822.4981</v>
      </c>
      <c r="I35" s="73" t="n">
        <f aca="false">I33-I34</f>
        <v>3822.4981</v>
      </c>
      <c r="J35" s="73" t="n">
        <f aca="false">J33-J34</f>
        <v>3822.4981</v>
      </c>
      <c r="K35" s="73" t="n">
        <f aca="false">K33-K34</f>
        <v>3822.4981</v>
      </c>
      <c r="L35" s="73" t="n">
        <f aca="false">L33-L34</f>
        <v>3822.4981</v>
      </c>
      <c r="M35" s="73" t="n">
        <f aca="false">M33-M34</f>
        <v>3822.4981</v>
      </c>
      <c r="N35" s="73" t="n">
        <f aca="false">N33-N34</f>
        <v>3822.4981</v>
      </c>
      <c r="O35" s="73" t="n">
        <f aca="false">O33-O34</f>
        <v>3822.4981</v>
      </c>
      <c r="P35" s="73" t="n">
        <f aca="false">P33-P34</f>
        <v>3822.4981</v>
      </c>
      <c r="Q35" s="73" t="n">
        <f aca="false">Q33-Q34</f>
        <v>3822.4981</v>
      </c>
      <c r="R35" s="73" t="n">
        <f aca="false">R33-R34</f>
        <v>3822.4981</v>
      </c>
      <c r="S35" s="73" t="n">
        <f aca="false">S33-S34</f>
        <v>3822.4981</v>
      </c>
      <c r="T35" s="73" t="n">
        <f aca="false">T33-T34</f>
        <v>3822.4981</v>
      </c>
      <c r="U35" s="73" t="n">
        <f aca="false">U33-U34</f>
        <v>3822.4981</v>
      </c>
      <c r="V35" s="73" t="n">
        <f aca="false">V33-V34</f>
        <v>3822.4981</v>
      </c>
      <c r="W35" s="73" t="n">
        <f aca="false">W33-W34</f>
        <v>3822.4981</v>
      </c>
      <c r="X35" s="73" t="n">
        <f aca="false">X33-X34</f>
        <v>3822.4981</v>
      </c>
      <c r="Y35" s="73" t="n">
        <f aca="false">Y33-Y34</f>
        <v>3822.4981</v>
      </c>
      <c r="Z35" s="73" t="n">
        <f aca="false">Z33-Z34</f>
        <v>3822.4981</v>
      </c>
      <c r="AA35" s="73" t="n">
        <f aca="false">AA33-AA34</f>
        <v>3822.4981</v>
      </c>
      <c r="AB35" s="73" t="n">
        <f aca="false">AB33-AB34</f>
        <v>3822.4981</v>
      </c>
      <c r="AC35" s="73" t="n">
        <f aca="false">AC33-AC34</f>
        <v>3822.4981</v>
      </c>
      <c r="AD35" s="73" t="n">
        <f aca="false">AD33-AD34</f>
        <v>3822.4981</v>
      </c>
      <c r="AE35" s="73" t="n">
        <f aca="false">AE33-AE34</f>
        <v>3822.4981</v>
      </c>
      <c r="AF35" s="73" t="n">
        <f aca="false">AF33-AF34</f>
        <v>3822.4981</v>
      </c>
      <c r="AG35" s="73" t="n">
        <f aca="false">AG33-AG34</f>
        <v>3822.4981</v>
      </c>
      <c r="AH35" s="73" t="n">
        <f aca="false">AH33-AH34</f>
        <v>3822.4981</v>
      </c>
      <c r="AI35" s="75" t="n">
        <f aca="false">AI33-AI34</f>
        <v>3822.4981</v>
      </c>
      <c r="AJ35" s="67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</row>
    <row r="36" customFormat="false" ht="15.95" hidden="false" customHeight="true" outlineLevel="0" collapsed="false">
      <c r="A36" s="18"/>
      <c r="B36" s="76" t="s">
        <v>14</v>
      </c>
      <c r="C36" s="77" t="n">
        <f aca="false">SUM(C28:C32)</f>
        <v>3889</v>
      </c>
      <c r="D36" s="20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5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</row>
    <row r="37" customFormat="false" ht="15.95" hidden="false" customHeight="true" outlineLevel="0" collapsed="false">
      <c r="A37" s="18"/>
      <c r="B37" s="78"/>
      <c r="C37" s="18" t="n">
        <f aca="false">SUM(E35:AI35)/31</f>
        <v>3822.4981</v>
      </c>
      <c r="D37" s="20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5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</row>
    <row r="38" customFormat="false" ht="15.95" hidden="false" customHeight="true" outlineLevel="0" collapsed="false">
      <c r="A38" s="18"/>
      <c r="B38" s="19" t="s">
        <v>26</v>
      </c>
      <c r="C38" s="18"/>
      <c r="D38" s="20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5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</row>
    <row r="39" customFormat="false" ht="15.95" hidden="false" customHeight="true" outlineLevel="0" collapsed="false">
      <c r="A39" s="27" t="n">
        <v>1</v>
      </c>
      <c r="B39" s="28" t="s">
        <v>27</v>
      </c>
      <c r="C39" s="27" t="n">
        <v>825</v>
      </c>
      <c r="D39" s="35"/>
      <c r="E39" s="32" t="n">
        <v>1</v>
      </c>
      <c r="F39" s="32" t="n">
        <v>1</v>
      </c>
      <c r="G39" s="32" t="n">
        <v>1</v>
      </c>
      <c r="H39" s="32" t="n">
        <v>1</v>
      </c>
      <c r="I39" s="32" t="n">
        <v>1</v>
      </c>
      <c r="J39" s="32" t="n">
        <v>1</v>
      </c>
      <c r="K39" s="32" t="n">
        <v>1</v>
      </c>
      <c r="L39" s="32" t="n">
        <v>1</v>
      </c>
      <c r="M39" s="32" t="n">
        <v>1</v>
      </c>
      <c r="N39" s="32" t="n">
        <v>1</v>
      </c>
      <c r="O39" s="32" t="n">
        <v>1</v>
      </c>
      <c r="P39" s="32" t="n">
        <v>1</v>
      </c>
      <c r="Q39" s="32" t="n">
        <v>1</v>
      </c>
      <c r="R39" s="32" t="n">
        <v>1</v>
      </c>
      <c r="S39" s="32" t="n">
        <v>1</v>
      </c>
      <c r="T39" s="32" t="n">
        <v>1</v>
      </c>
      <c r="U39" s="32" t="n">
        <v>1</v>
      </c>
      <c r="V39" s="32" t="n">
        <v>1</v>
      </c>
      <c r="W39" s="32" t="n">
        <v>1</v>
      </c>
      <c r="X39" s="32" t="n">
        <v>1</v>
      </c>
      <c r="Y39" s="32" t="n">
        <v>1</v>
      </c>
      <c r="Z39" s="32" t="n">
        <v>1</v>
      </c>
      <c r="AA39" s="32" t="n">
        <v>1</v>
      </c>
      <c r="AB39" s="32" t="n">
        <v>1</v>
      </c>
      <c r="AC39" s="32" t="n">
        <v>1</v>
      </c>
      <c r="AD39" s="32" t="n">
        <v>1</v>
      </c>
      <c r="AE39" s="32" t="n">
        <v>1</v>
      </c>
      <c r="AF39" s="32" t="n">
        <v>1</v>
      </c>
      <c r="AG39" s="32" t="n">
        <v>1</v>
      </c>
      <c r="AH39" s="32" t="n">
        <v>1</v>
      </c>
      <c r="AI39" s="86" t="n">
        <v>1</v>
      </c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</row>
    <row r="40" customFormat="false" ht="15.95" hidden="false" customHeight="true" outlineLevel="0" collapsed="false">
      <c r="A40" s="27" t="n">
        <f aca="false">+A39+1</f>
        <v>2</v>
      </c>
      <c r="B40" s="28" t="s">
        <v>28</v>
      </c>
      <c r="C40" s="27" t="n">
        <v>825</v>
      </c>
      <c r="D40" s="29"/>
      <c r="E40" s="32" t="n">
        <v>1</v>
      </c>
      <c r="F40" s="32" t="n">
        <v>1</v>
      </c>
      <c r="G40" s="32" t="n">
        <v>1</v>
      </c>
      <c r="H40" s="32" t="n">
        <v>1</v>
      </c>
      <c r="I40" s="32" t="n">
        <v>1</v>
      </c>
      <c r="J40" s="32" t="n">
        <v>1</v>
      </c>
      <c r="K40" s="32" t="n">
        <v>1</v>
      </c>
      <c r="L40" s="32" t="n">
        <v>1</v>
      </c>
      <c r="M40" s="32" t="n">
        <v>1</v>
      </c>
      <c r="N40" s="32" t="n">
        <v>1</v>
      </c>
      <c r="O40" s="32" t="n">
        <v>1</v>
      </c>
      <c r="P40" s="32" t="n">
        <v>1</v>
      </c>
      <c r="Q40" s="32" t="n">
        <v>1</v>
      </c>
      <c r="R40" s="32" t="n">
        <v>1</v>
      </c>
      <c r="S40" s="32" t="n">
        <v>1</v>
      </c>
      <c r="T40" s="32" t="n">
        <v>1</v>
      </c>
      <c r="U40" s="32" t="n">
        <v>1</v>
      </c>
      <c r="V40" s="32" t="n">
        <v>1</v>
      </c>
      <c r="W40" s="32" t="n">
        <v>1</v>
      </c>
      <c r="X40" s="32" t="n">
        <v>1</v>
      </c>
      <c r="Y40" s="32" t="n">
        <v>1</v>
      </c>
      <c r="Z40" s="32" t="n">
        <v>1</v>
      </c>
      <c r="AA40" s="32" t="n">
        <v>1</v>
      </c>
      <c r="AB40" s="32" t="n">
        <v>1</v>
      </c>
      <c r="AC40" s="32" t="n">
        <v>1</v>
      </c>
      <c r="AD40" s="32" t="n">
        <v>1</v>
      </c>
      <c r="AE40" s="32" t="n">
        <v>1</v>
      </c>
      <c r="AF40" s="32" t="n">
        <v>1</v>
      </c>
      <c r="AG40" s="32" t="n">
        <v>1</v>
      </c>
      <c r="AH40" s="32" t="n">
        <v>1</v>
      </c>
      <c r="AI40" s="86" t="n">
        <v>1</v>
      </c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</row>
    <row r="41" customFormat="false" ht="15.95" hidden="false" customHeight="true" outlineLevel="0" collapsed="false">
      <c r="A41" s="27" t="n">
        <f aca="false">+A40+1</f>
        <v>3</v>
      </c>
      <c r="B41" s="28" t="s">
        <v>29</v>
      </c>
      <c r="C41" s="27" t="n">
        <v>1031</v>
      </c>
      <c r="D41" s="29"/>
      <c r="E41" s="32" t="n">
        <v>1</v>
      </c>
      <c r="F41" s="32" t="n">
        <v>1</v>
      </c>
      <c r="G41" s="32" t="n">
        <v>1</v>
      </c>
      <c r="H41" s="32" t="n">
        <v>1</v>
      </c>
      <c r="I41" s="32" t="n">
        <v>1</v>
      </c>
      <c r="J41" s="32" t="n">
        <v>1</v>
      </c>
      <c r="K41" s="32" t="n">
        <v>1</v>
      </c>
      <c r="L41" s="32" t="n">
        <v>1</v>
      </c>
      <c r="M41" s="32" t="n">
        <v>1</v>
      </c>
      <c r="N41" s="32" t="n">
        <v>1</v>
      </c>
      <c r="O41" s="32" t="n">
        <v>1</v>
      </c>
      <c r="P41" s="32" t="n">
        <v>1</v>
      </c>
      <c r="Q41" s="32" t="n">
        <v>1</v>
      </c>
      <c r="R41" s="32" t="n">
        <v>1</v>
      </c>
      <c r="S41" s="32" t="n">
        <v>1</v>
      </c>
      <c r="T41" s="32" t="n">
        <v>1</v>
      </c>
      <c r="U41" s="32" t="n">
        <v>1</v>
      </c>
      <c r="V41" s="32" t="n">
        <v>1</v>
      </c>
      <c r="W41" s="32" t="n">
        <v>1</v>
      </c>
      <c r="X41" s="32" t="n">
        <v>1</v>
      </c>
      <c r="Y41" s="32" t="n">
        <v>1</v>
      </c>
      <c r="Z41" s="32" t="n">
        <v>1</v>
      </c>
      <c r="AA41" s="32" t="n">
        <v>1</v>
      </c>
      <c r="AB41" s="32" t="n">
        <v>1</v>
      </c>
      <c r="AC41" s="32" t="n">
        <v>1</v>
      </c>
      <c r="AD41" s="32" t="n">
        <v>1</v>
      </c>
      <c r="AE41" s="32" t="n">
        <v>1</v>
      </c>
      <c r="AF41" s="32" t="n">
        <v>1</v>
      </c>
      <c r="AG41" s="32" t="n">
        <v>1</v>
      </c>
      <c r="AH41" s="32" t="n">
        <v>1</v>
      </c>
      <c r="AI41" s="34" t="n">
        <v>1</v>
      </c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</row>
    <row r="42" customFormat="false" ht="15.95" hidden="false" customHeight="true" outlineLevel="0" collapsed="false">
      <c r="A42" s="27" t="n">
        <f aca="false">+A41+1</f>
        <v>4</v>
      </c>
      <c r="B42" s="28" t="s">
        <v>30</v>
      </c>
      <c r="C42" s="27" t="n">
        <v>1055</v>
      </c>
      <c r="D42" s="29"/>
      <c r="E42" s="32" t="n">
        <v>1</v>
      </c>
      <c r="F42" s="32" t="n">
        <v>1</v>
      </c>
      <c r="G42" s="32" t="n">
        <v>1</v>
      </c>
      <c r="H42" s="32" t="n">
        <v>1</v>
      </c>
      <c r="I42" s="32" t="n">
        <v>1</v>
      </c>
      <c r="J42" s="32" t="n">
        <v>1</v>
      </c>
      <c r="K42" s="32" t="n">
        <v>1</v>
      </c>
      <c r="L42" s="32" t="n">
        <v>1</v>
      </c>
      <c r="M42" s="32" t="n">
        <v>1</v>
      </c>
      <c r="N42" s="32" t="n">
        <v>1</v>
      </c>
      <c r="O42" s="32" t="n">
        <v>1</v>
      </c>
      <c r="P42" s="32" t="n">
        <v>1</v>
      </c>
      <c r="Q42" s="32" t="n">
        <v>1</v>
      </c>
      <c r="R42" s="32" t="n">
        <v>1</v>
      </c>
      <c r="S42" s="32" t="n">
        <v>1</v>
      </c>
      <c r="T42" s="32" t="n">
        <v>1</v>
      </c>
      <c r="U42" s="32" t="n">
        <v>1</v>
      </c>
      <c r="V42" s="32" t="n">
        <v>1</v>
      </c>
      <c r="W42" s="32" t="n">
        <v>1</v>
      </c>
      <c r="X42" s="32" t="n">
        <v>1</v>
      </c>
      <c r="Y42" s="32" t="n">
        <v>1</v>
      </c>
      <c r="Z42" s="32" t="n">
        <v>1</v>
      </c>
      <c r="AA42" s="32" t="n">
        <v>1</v>
      </c>
      <c r="AB42" s="32" t="n">
        <v>1</v>
      </c>
      <c r="AC42" s="32" t="n">
        <v>1</v>
      </c>
      <c r="AD42" s="32" t="n">
        <v>1</v>
      </c>
      <c r="AE42" s="32" t="n">
        <v>1</v>
      </c>
      <c r="AF42" s="32" t="n">
        <v>1</v>
      </c>
      <c r="AG42" s="32" t="n">
        <v>1</v>
      </c>
      <c r="AH42" s="32" t="n">
        <v>1</v>
      </c>
      <c r="AI42" s="34" t="n">
        <v>1</v>
      </c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</row>
    <row r="43" customFormat="false" ht="15.95" hidden="false" customHeight="true" outlineLevel="0" collapsed="false">
      <c r="A43" s="27" t="n">
        <f aca="false">+A42+1</f>
        <v>5</v>
      </c>
      <c r="B43" s="28" t="s">
        <v>31</v>
      </c>
      <c r="C43" s="27" t="n">
        <v>1108</v>
      </c>
      <c r="D43" s="29"/>
      <c r="E43" s="32" t="n">
        <v>1</v>
      </c>
      <c r="F43" s="32" t="n">
        <v>1</v>
      </c>
      <c r="G43" s="32" t="n">
        <v>1</v>
      </c>
      <c r="H43" s="32" t="n">
        <v>1</v>
      </c>
      <c r="I43" s="32" t="n">
        <v>1</v>
      </c>
      <c r="J43" s="32" t="n">
        <v>1</v>
      </c>
      <c r="K43" s="32" t="n">
        <v>1</v>
      </c>
      <c r="L43" s="32" t="n">
        <v>1</v>
      </c>
      <c r="M43" s="32" t="n">
        <v>1</v>
      </c>
      <c r="N43" s="32" t="n">
        <v>1</v>
      </c>
      <c r="O43" s="32" t="n">
        <v>1</v>
      </c>
      <c r="P43" s="32" t="n">
        <v>1</v>
      </c>
      <c r="Q43" s="32" t="n">
        <v>1</v>
      </c>
      <c r="R43" s="32" t="n">
        <v>1</v>
      </c>
      <c r="S43" s="32" t="n">
        <v>1</v>
      </c>
      <c r="T43" s="32" t="n">
        <v>1</v>
      </c>
      <c r="U43" s="32" t="n">
        <v>1</v>
      </c>
      <c r="V43" s="32" t="n">
        <v>1</v>
      </c>
      <c r="W43" s="32" t="n">
        <v>1</v>
      </c>
      <c r="X43" s="32" t="n">
        <v>1</v>
      </c>
      <c r="Y43" s="32" t="n">
        <v>1</v>
      </c>
      <c r="Z43" s="32" t="n">
        <v>1</v>
      </c>
      <c r="AA43" s="32" t="n">
        <v>1</v>
      </c>
      <c r="AB43" s="32" t="n">
        <v>1</v>
      </c>
      <c r="AC43" s="32" t="n">
        <v>1</v>
      </c>
      <c r="AD43" s="32" t="n">
        <v>1</v>
      </c>
      <c r="AE43" s="32" t="n">
        <v>1</v>
      </c>
      <c r="AF43" s="32" t="n">
        <v>1</v>
      </c>
      <c r="AG43" s="32" t="n">
        <v>1</v>
      </c>
      <c r="AH43" s="32" t="n">
        <v>1</v>
      </c>
      <c r="AI43" s="34" t="n">
        <v>1</v>
      </c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</row>
    <row r="44" customFormat="false" ht="15.95" hidden="false" customHeight="true" outlineLevel="0" collapsed="false">
      <c r="A44" s="27" t="n">
        <f aca="false">+A43+1</f>
        <v>6</v>
      </c>
      <c r="B44" s="28" t="s">
        <v>32</v>
      </c>
      <c r="C44" s="27" t="n">
        <v>610</v>
      </c>
      <c r="D44" s="29"/>
      <c r="E44" s="32" t="n">
        <v>1</v>
      </c>
      <c r="F44" s="32" t="n">
        <v>1</v>
      </c>
      <c r="G44" s="32" t="n">
        <v>1</v>
      </c>
      <c r="H44" s="32" t="n">
        <v>1</v>
      </c>
      <c r="I44" s="32" t="n">
        <v>1</v>
      </c>
      <c r="J44" s="32" t="n">
        <v>1</v>
      </c>
      <c r="K44" s="32" t="n">
        <v>1</v>
      </c>
      <c r="L44" s="32" t="n">
        <v>1</v>
      </c>
      <c r="M44" s="32" t="n">
        <v>1</v>
      </c>
      <c r="N44" s="32" t="n">
        <v>1</v>
      </c>
      <c r="O44" s="32" t="n">
        <v>1</v>
      </c>
      <c r="P44" s="32" t="n">
        <v>1</v>
      </c>
      <c r="Q44" s="32" t="n">
        <v>1</v>
      </c>
      <c r="R44" s="32" t="n">
        <v>1</v>
      </c>
      <c r="S44" s="32" t="n">
        <v>1</v>
      </c>
      <c r="T44" s="32" t="n">
        <v>1</v>
      </c>
      <c r="U44" s="32" t="n">
        <v>1</v>
      </c>
      <c r="V44" s="32" t="n">
        <v>1</v>
      </c>
      <c r="W44" s="32" t="n">
        <v>1</v>
      </c>
      <c r="X44" s="32" t="n">
        <v>1</v>
      </c>
      <c r="Y44" s="32" t="n">
        <v>1</v>
      </c>
      <c r="Z44" s="32" t="n">
        <v>1</v>
      </c>
      <c r="AA44" s="32" t="n">
        <v>1</v>
      </c>
      <c r="AB44" s="32" t="n">
        <v>1</v>
      </c>
      <c r="AC44" s="32" t="n">
        <v>1</v>
      </c>
      <c r="AD44" s="32" t="n">
        <v>1</v>
      </c>
      <c r="AE44" s="32" t="n">
        <v>1</v>
      </c>
      <c r="AF44" s="32" t="n">
        <v>1</v>
      </c>
      <c r="AG44" s="32" t="n">
        <v>1</v>
      </c>
      <c r="AH44" s="32" t="n">
        <v>1</v>
      </c>
      <c r="AI44" s="34" t="n">
        <v>1</v>
      </c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</row>
    <row r="45" customFormat="false" ht="15.95" hidden="false" customHeight="true" outlineLevel="0" collapsed="false">
      <c r="A45" s="27" t="n">
        <f aca="false">+A44+1</f>
        <v>7</v>
      </c>
      <c r="B45" s="28" t="s">
        <v>33</v>
      </c>
      <c r="C45" s="27" t="n">
        <v>1100</v>
      </c>
      <c r="D45" s="29"/>
      <c r="E45" s="32" t="n">
        <v>1</v>
      </c>
      <c r="F45" s="32" t="n">
        <v>1</v>
      </c>
      <c r="G45" s="32" t="n">
        <v>1</v>
      </c>
      <c r="H45" s="32" t="n">
        <v>1</v>
      </c>
      <c r="I45" s="32" t="n">
        <v>1</v>
      </c>
      <c r="J45" s="32" t="n">
        <v>1</v>
      </c>
      <c r="K45" s="32" t="n">
        <v>1</v>
      </c>
      <c r="L45" s="32" t="n">
        <v>1</v>
      </c>
      <c r="M45" s="32" t="n">
        <v>1</v>
      </c>
      <c r="N45" s="32" t="n">
        <v>1</v>
      </c>
      <c r="O45" s="32" t="n">
        <v>1</v>
      </c>
      <c r="P45" s="32" t="n">
        <v>1</v>
      </c>
      <c r="Q45" s="32" t="n">
        <v>1</v>
      </c>
      <c r="R45" s="32" t="n">
        <v>1</v>
      </c>
      <c r="S45" s="32" t="n">
        <v>1</v>
      </c>
      <c r="T45" s="32" t="n">
        <v>1</v>
      </c>
      <c r="U45" s="32" t="n">
        <v>1</v>
      </c>
      <c r="V45" s="32" t="n">
        <v>1</v>
      </c>
      <c r="W45" s="32" t="n">
        <v>1</v>
      </c>
      <c r="X45" s="32" t="n">
        <v>1</v>
      </c>
      <c r="Y45" s="32" t="n">
        <v>1</v>
      </c>
      <c r="Z45" s="32" t="n">
        <v>1</v>
      </c>
      <c r="AA45" s="32" t="n">
        <v>1</v>
      </c>
      <c r="AB45" s="32" t="n">
        <v>1</v>
      </c>
      <c r="AC45" s="32" t="n">
        <v>1</v>
      </c>
      <c r="AD45" s="32" t="n">
        <v>1</v>
      </c>
      <c r="AE45" s="32" t="n">
        <v>1</v>
      </c>
      <c r="AF45" s="32" t="n">
        <v>1</v>
      </c>
      <c r="AG45" s="32" t="n">
        <v>1</v>
      </c>
      <c r="AH45" s="32" t="n">
        <v>1</v>
      </c>
      <c r="AI45" s="34" t="n">
        <v>1</v>
      </c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</row>
    <row r="46" customFormat="false" ht="15.95" hidden="false" customHeight="true" outlineLevel="0" collapsed="false">
      <c r="A46" s="27" t="n">
        <f aca="false">+A45+1</f>
        <v>8</v>
      </c>
      <c r="B46" s="28" t="s">
        <v>34</v>
      </c>
      <c r="C46" s="27" t="n">
        <v>1100</v>
      </c>
      <c r="D46" s="29"/>
      <c r="E46" s="32" t="n">
        <v>1</v>
      </c>
      <c r="F46" s="32" t="n">
        <v>1</v>
      </c>
      <c r="G46" s="32" t="n">
        <v>1</v>
      </c>
      <c r="H46" s="32" t="n">
        <v>1</v>
      </c>
      <c r="I46" s="32" t="n">
        <v>1</v>
      </c>
      <c r="J46" s="32" t="n">
        <v>1</v>
      </c>
      <c r="K46" s="32" t="n">
        <v>1</v>
      </c>
      <c r="L46" s="32" t="n">
        <v>1</v>
      </c>
      <c r="M46" s="32" t="n">
        <v>1</v>
      </c>
      <c r="N46" s="32" t="n">
        <v>1</v>
      </c>
      <c r="O46" s="32" t="n">
        <v>1</v>
      </c>
      <c r="P46" s="32" t="n">
        <v>1</v>
      </c>
      <c r="Q46" s="32" t="n">
        <v>1</v>
      </c>
      <c r="R46" s="32" t="n">
        <v>1</v>
      </c>
      <c r="S46" s="32" t="n">
        <v>1</v>
      </c>
      <c r="T46" s="32" t="n">
        <v>1</v>
      </c>
      <c r="U46" s="32" t="n">
        <v>1</v>
      </c>
      <c r="V46" s="32" t="n">
        <v>1</v>
      </c>
      <c r="W46" s="32" t="n">
        <v>1</v>
      </c>
      <c r="X46" s="32" t="n">
        <v>1</v>
      </c>
      <c r="Y46" s="32" t="n">
        <v>1</v>
      </c>
      <c r="Z46" s="32" t="n">
        <v>1</v>
      </c>
      <c r="AA46" s="32" t="n">
        <v>1</v>
      </c>
      <c r="AB46" s="32" t="n">
        <v>1</v>
      </c>
      <c r="AC46" s="32" t="n">
        <v>1</v>
      </c>
      <c r="AD46" s="32" t="n">
        <v>1</v>
      </c>
      <c r="AE46" s="32" t="n">
        <v>1</v>
      </c>
      <c r="AF46" s="32" t="n">
        <v>1</v>
      </c>
      <c r="AG46" s="32" t="n">
        <v>1</v>
      </c>
      <c r="AH46" s="32" t="n">
        <v>1</v>
      </c>
      <c r="AI46" s="34" t="n">
        <v>1</v>
      </c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</row>
    <row r="47" customFormat="false" ht="15.95" hidden="false" customHeight="true" outlineLevel="0" collapsed="false">
      <c r="A47" s="27" t="n">
        <f aca="false">+A46+1</f>
        <v>9</v>
      </c>
      <c r="B47" s="28" t="s">
        <v>35</v>
      </c>
      <c r="C47" s="27" t="n">
        <v>1106</v>
      </c>
      <c r="D47" s="29"/>
      <c r="E47" s="32" t="n">
        <v>1</v>
      </c>
      <c r="F47" s="32" t="n">
        <v>1</v>
      </c>
      <c r="G47" s="32" t="n">
        <v>1</v>
      </c>
      <c r="H47" s="32" t="n">
        <v>1</v>
      </c>
      <c r="I47" s="32" t="n">
        <v>1</v>
      </c>
      <c r="J47" s="32" t="n">
        <v>1</v>
      </c>
      <c r="K47" s="32" t="n">
        <v>1</v>
      </c>
      <c r="L47" s="32" t="n">
        <v>1</v>
      </c>
      <c r="M47" s="32" t="n">
        <v>1</v>
      </c>
      <c r="N47" s="32" t="n">
        <v>1</v>
      </c>
      <c r="O47" s="32" t="n">
        <v>1</v>
      </c>
      <c r="P47" s="32" t="n">
        <v>1</v>
      </c>
      <c r="Q47" s="32" t="n">
        <v>1</v>
      </c>
      <c r="R47" s="32" t="n">
        <v>1</v>
      </c>
      <c r="S47" s="32" t="n">
        <v>1</v>
      </c>
      <c r="T47" s="32" t="n">
        <v>1</v>
      </c>
      <c r="U47" s="32" t="n">
        <v>1</v>
      </c>
      <c r="V47" s="32" t="n">
        <v>1</v>
      </c>
      <c r="W47" s="32" t="n">
        <v>1</v>
      </c>
      <c r="X47" s="32" t="n">
        <v>1</v>
      </c>
      <c r="Y47" s="32" t="n">
        <v>1</v>
      </c>
      <c r="Z47" s="32" t="n">
        <v>1</v>
      </c>
      <c r="AA47" s="32" t="n">
        <v>1</v>
      </c>
      <c r="AB47" s="32" t="n">
        <v>1</v>
      </c>
      <c r="AC47" s="32" t="n">
        <v>1</v>
      </c>
      <c r="AD47" s="32" t="n">
        <v>1</v>
      </c>
      <c r="AE47" s="32" t="n">
        <v>1</v>
      </c>
      <c r="AF47" s="32" t="n">
        <v>1</v>
      </c>
      <c r="AG47" s="32" t="n">
        <v>1</v>
      </c>
      <c r="AH47" s="32" t="n">
        <v>1</v>
      </c>
      <c r="AI47" s="34" t="n">
        <v>1</v>
      </c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</row>
    <row r="48" customFormat="false" ht="15.95" hidden="false" customHeight="true" outlineLevel="0" collapsed="false">
      <c r="A48" s="27" t="n">
        <f aca="false">+A47+1</f>
        <v>10</v>
      </c>
      <c r="B48" s="28" t="s">
        <v>36</v>
      </c>
      <c r="C48" s="27" t="n">
        <v>1106</v>
      </c>
      <c r="D48" s="29"/>
      <c r="E48" s="32" t="n">
        <v>1</v>
      </c>
      <c r="F48" s="32" t="n">
        <v>1</v>
      </c>
      <c r="G48" s="32" t="n">
        <v>1</v>
      </c>
      <c r="H48" s="32" t="n">
        <v>1</v>
      </c>
      <c r="I48" s="32" t="n">
        <v>1</v>
      </c>
      <c r="J48" s="32" t="n">
        <v>1</v>
      </c>
      <c r="K48" s="32" t="n">
        <v>1</v>
      </c>
      <c r="L48" s="32" t="n">
        <v>1</v>
      </c>
      <c r="M48" s="32" t="n">
        <v>1</v>
      </c>
      <c r="N48" s="32" t="n">
        <v>1</v>
      </c>
      <c r="O48" s="32" t="n">
        <v>1</v>
      </c>
      <c r="P48" s="32" t="n">
        <v>1</v>
      </c>
      <c r="Q48" s="32" t="n">
        <v>1</v>
      </c>
      <c r="R48" s="32" t="n">
        <v>1</v>
      </c>
      <c r="S48" s="32" t="n">
        <v>1</v>
      </c>
      <c r="T48" s="32" t="n">
        <v>1</v>
      </c>
      <c r="U48" s="32" t="n">
        <v>1</v>
      </c>
      <c r="V48" s="32" t="n">
        <v>1</v>
      </c>
      <c r="W48" s="32" t="n">
        <v>1</v>
      </c>
      <c r="X48" s="32" t="n">
        <v>1</v>
      </c>
      <c r="Y48" s="32" t="n">
        <v>1</v>
      </c>
      <c r="Z48" s="32" t="n">
        <v>1</v>
      </c>
      <c r="AA48" s="32" t="n">
        <v>1</v>
      </c>
      <c r="AB48" s="32" t="n">
        <v>1</v>
      </c>
      <c r="AC48" s="32" t="n">
        <v>1</v>
      </c>
      <c r="AD48" s="32" t="n">
        <v>1</v>
      </c>
      <c r="AE48" s="32" t="n">
        <v>1</v>
      </c>
      <c r="AF48" s="32" t="n">
        <v>1</v>
      </c>
      <c r="AG48" s="32" t="n">
        <v>1</v>
      </c>
      <c r="AH48" s="32" t="n">
        <v>1</v>
      </c>
      <c r="AI48" s="34" t="n">
        <v>1</v>
      </c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</row>
    <row r="49" customFormat="false" ht="15.95" hidden="false" customHeight="true" outlineLevel="0" collapsed="false">
      <c r="A49" s="27" t="n">
        <f aca="false">+A48+1</f>
        <v>11</v>
      </c>
      <c r="B49" s="28" t="s">
        <v>37</v>
      </c>
      <c r="C49" s="27" t="n">
        <v>1090</v>
      </c>
      <c r="D49" s="35"/>
      <c r="E49" s="32" t="n">
        <v>1</v>
      </c>
      <c r="F49" s="32" t="n">
        <v>1</v>
      </c>
      <c r="G49" s="32" t="n">
        <v>1</v>
      </c>
      <c r="H49" s="32" t="n">
        <v>1</v>
      </c>
      <c r="I49" s="32" t="n">
        <v>1</v>
      </c>
      <c r="J49" s="32" t="n">
        <v>1</v>
      </c>
      <c r="K49" s="32" t="n">
        <v>1</v>
      </c>
      <c r="L49" s="32" t="n">
        <v>1</v>
      </c>
      <c r="M49" s="32" t="n">
        <v>1</v>
      </c>
      <c r="N49" s="32" t="n">
        <v>1</v>
      </c>
      <c r="O49" s="32" t="n">
        <v>1</v>
      </c>
      <c r="P49" s="32" t="n">
        <v>1</v>
      </c>
      <c r="Q49" s="32" t="n">
        <v>1</v>
      </c>
      <c r="R49" s="32" t="n">
        <v>1</v>
      </c>
      <c r="S49" s="32" t="n">
        <v>1</v>
      </c>
      <c r="T49" s="32" t="n">
        <v>1</v>
      </c>
      <c r="U49" s="32" t="n">
        <v>1</v>
      </c>
      <c r="V49" s="32" t="n">
        <v>1</v>
      </c>
      <c r="W49" s="32" t="n">
        <v>1</v>
      </c>
      <c r="X49" s="32" t="n">
        <v>1</v>
      </c>
      <c r="Y49" s="32" t="n">
        <v>1</v>
      </c>
      <c r="Z49" s="32" t="n">
        <v>1</v>
      </c>
      <c r="AA49" s="32" t="n">
        <v>1</v>
      </c>
      <c r="AB49" s="32" t="n">
        <v>1</v>
      </c>
      <c r="AC49" s="32" t="n">
        <v>1</v>
      </c>
      <c r="AD49" s="32" t="n">
        <v>1</v>
      </c>
      <c r="AE49" s="32" t="n">
        <v>1</v>
      </c>
      <c r="AF49" s="32" t="n">
        <v>1</v>
      </c>
      <c r="AG49" s="32" t="n">
        <v>1</v>
      </c>
      <c r="AH49" s="32" t="n">
        <v>1</v>
      </c>
      <c r="AI49" s="34" t="n">
        <v>1</v>
      </c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</row>
    <row r="50" customFormat="false" ht="15.95" hidden="false" customHeight="true" outlineLevel="0" collapsed="false">
      <c r="A50" s="27" t="n">
        <f aca="false">+A49+1</f>
        <v>12</v>
      </c>
      <c r="B50" s="28" t="s">
        <v>38</v>
      </c>
      <c r="C50" s="27" t="n">
        <v>1094</v>
      </c>
      <c r="D50" s="35"/>
      <c r="E50" s="32" t="n">
        <v>1</v>
      </c>
      <c r="F50" s="32" t="n">
        <v>1</v>
      </c>
      <c r="G50" s="32" t="n">
        <v>1</v>
      </c>
      <c r="H50" s="32" t="n">
        <v>1</v>
      </c>
      <c r="I50" s="32" t="n">
        <v>1</v>
      </c>
      <c r="J50" s="32" t="n">
        <v>1</v>
      </c>
      <c r="K50" s="32" t="n">
        <v>1</v>
      </c>
      <c r="L50" s="32" t="n">
        <v>1</v>
      </c>
      <c r="M50" s="32" t="n">
        <v>1</v>
      </c>
      <c r="N50" s="32" t="n">
        <v>1</v>
      </c>
      <c r="O50" s="32" t="n">
        <v>1</v>
      </c>
      <c r="P50" s="32" t="n">
        <v>1</v>
      </c>
      <c r="Q50" s="32" t="n">
        <v>1</v>
      </c>
      <c r="R50" s="32" t="n">
        <v>1</v>
      </c>
      <c r="S50" s="32" t="n">
        <v>1</v>
      </c>
      <c r="T50" s="32" t="n">
        <v>1</v>
      </c>
      <c r="U50" s="32" t="n">
        <v>1</v>
      </c>
      <c r="V50" s="32" t="n">
        <v>1</v>
      </c>
      <c r="W50" s="32" t="n">
        <v>1</v>
      </c>
      <c r="X50" s="32" t="n">
        <v>1</v>
      </c>
      <c r="Y50" s="32" t="n">
        <v>1</v>
      </c>
      <c r="Z50" s="32" t="n">
        <v>1</v>
      </c>
      <c r="AA50" s="32" t="n">
        <v>1</v>
      </c>
      <c r="AB50" s="32" t="n">
        <v>1</v>
      </c>
      <c r="AC50" s="32" t="n">
        <v>1</v>
      </c>
      <c r="AD50" s="32" t="n">
        <v>1</v>
      </c>
      <c r="AE50" s="32" t="n">
        <v>1</v>
      </c>
      <c r="AF50" s="32" t="n">
        <v>1</v>
      </c>
      <c r="AG50" s="32" t="n">
        <v>1</v>
      </c>
      <c r="AH50" s="32" t="n">
        <v>1</v>
      </c>
      <c r="AI50" s="34" t="n">
        <v>1</v>
      </c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</row>
    <row r="51" customFormat="false" ht="15.95" hidden="false" customHeight="true" outlineLevel="0" collapsed="false">
      <c r="A51" s="79" t="n">
        <f aca="false">+A50+1</f>
        <v>13</v>
      </c>
      <c r="B51" s="80" t="s">
        <v>39</v>
      </c>
      <c r="C51" s="79" t="n">
        <v>786</v>
      </c>
      <c r="D51" s="108"/>
      <c r="E51" s="51" t="n">
        <v>1</v>
      </c>
      <c r="F51" s="51" t="n">
        <v>1</v>
      </c>
      <c r="G51" s="51" t="n">
        <v>1</v>
      </c>
      <c r="H51" s="51" t="n">
        <v>1</v>
      </c>
      <c r="I51" s="51" t="n">
        <v>1</v>
      </c>
      <c r="J51" s="51" t="n">
        <v>1</v>
      </c>
      <c r="K51" s="51" t="n">
        <v>1</v>
      </c>
      <c r="L51" s="51" t="n">
        <v>1</v>
      </c>
      <c r="M51" s="51" t="n">
        <v>1</v>
      </c>
      <c r="N51" s="51" t="n">
        <v>1</v>
      </c>
      <c r="O51" s="51" t="n">
        <v>1</v>
      </c>
      <c r="P51" s="51" t="n">
        <v>1</v>
      </c>
      <c r="Q51" s="51" t="n">
        <v>1</v>
      </c>
      <c r="R51" s="51" t="n">
        <v>1</v>
      </c>
      <c r="S51" s="51" t="n">
        <v>1</v>
      </c>
      <c r="T51" s="51" t="n">
        <v>1</v>
      </c>
      <c r="U51" s="51" t="n">
        <v>1</v>
      </c>
      <c r="V51" s="51" t="n">
        <v>1</v>
      </c>
      <c r="W51" s="51" t="n">
        <v>1</v>
      </c>
      <c r="X51" s="51" t="n">
        <v>1</v>
      </c>
      <c r="Y51" s="51" t="n">
        <v>1</v>
      </c>
      <c r="Z51" s="51" t="n">
        <v>1</v>
      </c>
      <c r="AA51" s="51" t="n">
        <v>1</v>
      </c>
      <c r="AB51" s="51" t="n">
        <v>1</v>
      </c>
      <c r="AC51" s="51" t="n">
        <v>1</v>
      </c>
      <c r="AD51" s="51" t="n">
        <v>1</v>
      </c>
      <c r="AE51" s="51" t="n">
        <v>1</v>
      </c>
      <c r="AF51" s="51" t="n">
        <v>1</v>
      </c>
      <c r="AG51" s="51" t="n">
        <v>1</v>
      </c>
      <c r="AH51" s="51" t="n">
        <v>1</v>
      </c>
      <c r="AI51" s="52" t="n">
        <v>1</v>
      </c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</row>
    <row r="52" customFormat="false" ht="15.95" hidden="false" customHeight="true" outlineLevel="0" collapsed="false">
      <c r="A52" s="53"/>
      <c r="B52" s="54" t="s">
        <v>11</v>
      </c>
      <c r="C52" s="55"/>
      <c r="D52" s="56"/>
      <c r="E52" s="59" t="n">
        <f aca="false">(E39*$C39)+(E40*$C40)+(E41*$C41)+(E42*$C42)+(E43*$C43)+(E44*$C44)+(E45*$C45)+(E46*$C46)+(E47*$C47)+(E48*$C48)+(E49*$C49)+(E50*$C50)+(E51*$C51)</f>
        <v>12836</v>
      </c>
      <c r="F52" s="59" t="n">
        <f aca="false">(F39*$C39)+(F40*$C40)+(F41*$C41)+(F42*$C42)+(F43*$C43)+(F44*$C44)+(F45*$C45)+(F46*$C46)+(F47*$C47)+(F48*$C48)+(F49*$C49)+(F50*$C50)+(F51*$C51)</f>
        <v>12836</v>
      </c>
      <c r="G52" s="59" t="n">
        <f aca="false">(G39*$C39)+(G40*$C40)+(G41*$C41)+(G42*$C42)+(G43*$C43)+(G44*$C44)+(G45*$C45)+(G46*$C46)+(G47*$C47)+(G48*$C48)+(G49*$C49)+(G50*$C50)+(G51*$C51)</f>
        <v>12836</v>
      </c>
      <c r="H52" s="59" t="n">
        <f aca="false">(H39*$C39)+(H40*$C40)+(H41*$C41)+(H42*$C42)+(H43*$C43)+(H44*$C44)+(H45*$C45)+(H46*$C46)+(H47*$C47)+(H48*$C48)+(H49*$C49)+(H50*$C50)+(H51*$C51)</f>
        <v>12836</v>
      </c>
      <c r="I52" s="59" t="n">
        <f aca="false">(I39*$C39)+(I40*$C40)+(I41*$C41)+(I42*$C42)+(I43*$C43)+(I44*$C44)+(I45*$C45)+(I46*$C46)+(I47*$C47)+(I48*$C48)+(I49*$C49)+(I50*$C50)+(I51*$C51)</f>
        <v>12836</v>
      </c>
      <c r="J52" s="59" t="n">
        <f aca="false">(J39*$C39)+(J40*$C40)+(J41*$C41)+(J42*$C42)+(J43*$C43)+(J44*$C44)+(J45*$C45)+(J46*$C46)+(J47*$C47)+(J48*$C48)+(J49*$C49)+(J50*$C50)+(J51*$C51)</f>
        <v>12836</v>
      </c>
      <c r="K52" s="59" t="n">
        <f aca="false">(K39*$C39)+(K40*$C40)+(K41*$C41)+(K42*$C42)+(K43*$C43)+(K44*$C44)+(K45*$C45)+(K46*$C46)+(K47*$C47)+(K48*$C48)+(K49*$C49)+(K50*$C50)+(K51*$C51)</f>
        <v>12836</v>
      </c>
      <c r="L52" s="59" t="n">
        <f aca="false">(L39*$C39)+(L40*$C40)+(L41*$C41)+(L42*$C42)+(L43*$C43)+(L44*$C44)+(L45*$C45)+(L46*$C46)+(L47*$C47)+(L48*$C48)+(L49*$C49)+(L50*$C50)+(L51*$C51)</f>
        <v>12836</v>
      </c>
      <c r="M52" s="59" t="n">
        <f aca="false">(M39*$C39)+(M40*$C40)+(M41*$C41)+(M42*$C42)+(M43*$C43)+(M44*$C44)+(M45*$C45)+(M46*$C46)+(M47*$C47)+(M48*$C48)+(M49*$C49)+(M50*$C50)+(M51*$C51)</f>
        <v>12836</v>
      </c>
      <c r="N52" s="59" t="n">
        <f aca="false">(N39*$C39)+(N40*$C40)+(N41*$C41)+(N42*$C42)+(N43*$C43)+(N44*$C44)+(N45*$C45)+(N46*$C46)+(N47*$C47)+(N48*$C48)+(N49*$C49)+(N50*$C50)+(N51*$C51)</f>
        <v>12836</v>
      </c>
      <c r="O52" s="59" t="n">
        <f aca="false">(O39*$C39)+(O40*$C40)+(O41*$C41)+(O42*$C42)+(O43*$C43)+(O44*$C44)+(O45*$C45)+(O46*$C46)+(O47*$C47)+(O48*$C48)+(O49*$C49)+(O50*$C50)+(O51*$C51)</f>
        <v>12836</v>
      </c>
      <c r="P52" s="59" t="n">
        <f aca="false">(P39*$C39)+(P40*$C40)+(P41*$C41)+(P42*$C42)+(P43*$C43)+(P44*$C44)+(P45*$C45)+(P46*$C46)+(P47*$C47)+(P48*$C48)+(P49*$C49)+(P50*$C50)+(P51*$C51)</f>
        <v>12836</v>
      </c>
      <c r="Q52" s="59" t="n">
        <f aca="false">(Q39*$C39)+(Q40*$C40)+(Q41*$C41)+(Q42*$C42)+(Q43*$C43)+(Q44*$C44)+(Q45*$C45)+(Q46*$C46)+(Q47*$C47)+(Q48*$C48)+(Q49*$C49)+(Q50*$C50)+(Q51*$C51)</f>
        <v>12836</v>
      </c>
      <c r="R52" s="59" t="n">
        <f aca="false">(R39*$C39)+(R40*$C40)+(R41*$C41)+(R42*$C42)+(R43*$C43)+(R44*$C44)+(R45*$C45)+(R46*$C46)+(R47*$C47)+(R48*$C48)+(R49*$C49)+(R50*$C50)+(R51*$C51)</f>
        <v>12836</v>
      </c>
      <c r="S52" s="59" t="n">
        <f aca="false">(S39*$C39)+(S40*$C40)+(S41*$C41)+(S42*$C42)+(S43*$C43)+(S44*$C44)+(S45*$C45)+(S46*$C46)+(S47*$C47)+(S48*$C48)+(S49*$C49)+(S50*$C50)+(S51*$C51)</f>
        <v>12836</v>
      </c>
      <c r="T52" s="59" t="n">
        <f aca="false">(T39*$C39)+(T40*$C40)+(T41*$C41)+(T42*$C42)+(T43*$C43)+(T44*$C44)+(T45*$C45)+(T46*$C46)+(T47*$C47)+(T48*$C48)+(T49*$C49)+(T50*$C50)+(T51*$C51)</f>
        <v>12836</v>
      </c>
      <c r="U52" s="59" t="n">
        <f aca="false">(U39*$C39)+(U40*$C40)+(U41*$C41)+(U42*$C42)+(U43*$C43)+(U44*$C44)+(U45*$C45)+(U46*$C46)+(U47*$C47)+(U48*$C48)+(U49*$C49)+(U50*$C50)+(U51*$C51)</f>
        <v>12836</v>
      </c>
      <c r="V52" s="59" t="n">
        <f aca="false">(V39*$C39)+(V40*$C40)+(V41*$C41)+(V42*$C42)+(V43*$C43)+(V44*$C44)+(V45*$C45)+(V46*$C46)+(V47*$C47)+(V48*$C48)+(V49*$C49)+(V50*$C50)+(V51*$C51)</f>
        <v>12836</v>
      </c>
      <c r="W52" s="59" t="n">
        <f aca="false">(W39*$C39)+(W40*$C40)+(W41*$C41)+(W42*$C42)+(W43*$C43)+(W44*$C44)+(W45*$C45)+(W46*$C46)+(W47*$C47)+(W48*$C48)+(W49*$C49)+(W50*$C50)+(W51*$C51)</f>
        <v>12836</v>
      </c>
      <c r="X52" s="59" t="n">
        <f aca="false">(X39*$C39)+(X40*$C40)+(X41*$C41)+(X42*$C42)+(X43*$C43)+(X44*$C44)+(X45*$C45)+(X46*$C46)+(X47*$C47)+(X48*$C48)+(X49*$C49)+(X50*$C50)+(X51*$C51)</f>
        <v>12836</v>
      </c>
      <c r="Y52" s="59" t="n">
        <f aca="false">(Y39*$C39)+(Y40*$C40)+(Y41*$C41)+(Y42*$C42)+(Y43*$C43)+(Y44*$C44)+(Y45*$C45)+(Y46*$C46)+(Y47*$C47)+(Y48*$C48)+(Y49*$C49)+(Y50*$C50)+(Y51*$C51)</f>
        <v>12836</v>
      </c>
      <c r="Z52" s="59" t="n">
        <f aca="false">(Z39*$C39)+(Z40*$C40)+(Z41*$C41)+(Z42*$C42)+(Z43*$C43)+(Z44*$C44)+(Z45*$C45)+(Z46*$C46)+(Z47*$C47)+(Z48*$C48)+(Z49*$C49)+(Z50*$C50)+(Z51*$C51)</f>
        <v>12836</v>
      </c>
      <c r="AA52" s="59" t="n">
        <f aca="false">(AA39*$C39)+(AA40*$C40)+(AA41*$C41)+(AA42*$C42)+(AA43*$C43)+(AA44*$C44)+(AA45*$C45)+(AA46*$C46)+(AA47*$C47)+(AA48*$C48)+(AA49*$C49)+(AA50*$C50)+(AA51*$C51)</f>
        <v>12836</v>
      </c>
      <c r="AB52" s="59" t="n">
        <f aca="false">(AB39*$C39)+(AB40*$C40)+(AB41*$C41)+(AB42*$C42)+(AB43*$C43)+(AB44*$C44)+(AB45*$C45)+(AB46*$C46)+(AB47*$C47)+(AB48*$C48)+(AB49*$C49)+(AB50*$C50)+(AB51*$C51)</f>
        <v>12836</v>
      </c>
      <c r="AC52" s="59" t="n">
        <f aca="false">(AC39*$C39)+(AC40*$C40)+(AC41*$C41)+(AC42*$C42)+(AC43*$C43)+(AC44*$C44)+(AC45*$C45)+(AC46*$C46)+(AC47*$C47)+(AC48*$C48)+(AC49*$C49)+(AC50*$C50)+(AC51*$C51)</f>
        <v>12836</v>
      </c>
      <c r="AD52" s="59" t="n">
        <f aca="false">(AD39*$C39)+(AD40*$C40)+(AD41*$C41)+(AD42*$C42)+(AD43*$C43)+(AD44*$C44)+(AD45*$C45)+(AD46*$C46)+(AD47*$C47)+(AD48*$C48)+(AD49*$C49)+(AD50*$C50)+(AD51*$C51)</f>
        <v>12836</v>
      </c>
      <c r="AE52" s="59" t="n">
        <f aca="false">(AE39*$C39)+(AE40*$C40)+(AE41*$C41)+(AE42*$C42)+(AE43*$C43)+(AE44*$C44)+(AE45*$C45)+(AE46*$C46)+(AE47*$C47)+(AE48*$C48)+(AE49*$C49)+(AE50*$C50)+(AE51*$C51)</f>
        <v>12836</v>
      </c>
      <c r="AF52" s="59" t="n">
        <f aca="false">(AF39*$C39)+(AF40*$C40)+(AF41*$C41)+(AF42*$C42)+(AF43*$C43)+(AF44*$C44)+(AF45*$C45)+(AF46*$C46)+(AF47*$C47)+(AF48*$C48)+(AF49*$C49)+(AF50*$C50)+(AF51*$C51)</f>
        <v>12836</v>
      </c>
      <c r="AG52" s="59" t="n">
        <f aca="false">(AG39*$C39)+(AG40*$C40)+(AG41*$C41)+(AG42*$C42)+(AG43*$C43)+(AG44*$C44)+(AG45*$C45)+(AG46*$C46)+(AG47*$C47)+(AG48*$C48)+(AG49*$C49)+(AG50*$C50)+(AG51*$C51)</f>
        <v>12836</v>
      </c>
      <c r="AH52" s="59" t="n">
        <f aca="false">(AH39*$C39)+(AH40*$C40)+(AH41*$C41)+(AH42*$C42)+(AH43*$C43)+(AH44*$C44)+(AH45*$C45)+(AH46*$C46)+(AH47*$C47)+(AH48*$C48)+(AH49*$C49)+(AH50*$C50)+(AH51*$C51)</f>
        <v>12836</v>
      </c>
      <c r="AI52" s="61" t="n">
        <f aca="false">(AI39*$C39)+(AI40*$C40)+(AI41*$C41)+(AI42*$C42)+(AI43*$C43)+(AI44*$C44)+(AI45*$C45)+(AI46*$C46)+(AI47*$C47)+(AI48*$C48)+(AI49*$C49)+(AI50*$C50)+(AI51*$C51)</f>
        <v>12836</v>
      </c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</row>
    <row r="53" customFormat="false" ht="15.95" hidden="false" customHeight="true" outlineLevel="0" collapsed="false">
      <c r="A53" s="62"/>
      <c r="B53" s="63" t="s">
        <v>12</v>
      </c>
      <c r="C53" s="64" t="n">
        <v>0.0489</v>
      </c>
      <c r="D53" s="65"/>
      <c r="E53" s="59" t="n">
        <f aca="false">E52*$C53</f>
        <v>627.6804</v>
      </c>
      <c r="F53" s="59" t="n">
        <f aca="false">F52*$C53</f>
        <v>627.6804</v>
      </c>
      <c r="G53" s="59" t="n">
        <f aca="false">G52*$C53</f>
        <v>627.6804</v>
      </c>
      <c r="H53" s="59" t="n">
        <f aca="false">H52*$C53</f>
        <v>627.6804</v>
      </c>
      <c r="I53" s="59" t="n">
        <f aca="false">I52*$C53</f>
        <v>627.6804</v>
      </c>
      <c r="J53" s="59" t="n">
        <f aca="false">J52*$C53</f>
        <v>627.6804</v>
      </c>
      <c r="K53" s="59" t="n">
        <f aca="false">K52*$C53</f>
        <v>627.6804</v>
      </c>
      <c r="L53" s="59" t="n">
        <f aca="false">L52*$C53</f>
        <v>627.6804</v>
      </c>
      <c r="M53" s="59" t="n">
        <f aca="false">M52*$C53</f>
        <v>627.6804</v>
      </c>
      <c r="N53" s="59" t="n">
        <f aca="false">N52*$C53</f>
        <v>627.6804</v>
      </c>
      <c r="O53" s="59" t="n">
        <f aca="false">O52*$C53</f>
        <v>627.6804</v>
      </c>
      <c r="P53" s="59" t="n">
        <f aca="false">P52*$C53</f>
        <v>627.6804</v>
      </c>
      <c r="Q53" s="59" t="n">
        <f aca="false">Q52*$C53</f>
        <v>627.6804</v>
      </c>
      <c r="R53" s="59" t="n">
        <f aca="false">R52*$C53</f>
        <v>627.6804</v>
      </c>
      <c r="S53" s="59" t="n">
        <f aca="false">S52*$C53</f>
        <v>627.6804</v>
      </c>
      <c r="T53" s="59" t="n">
        <f aca="false">T52*$C53</f>
        <v>627.6804</v>
      </c>
      <c r="U53" s="59" t="n">
        <f aca="false">U52*$C53</f>
        <v>627.6804</v>
      </c>
      <c r="V53" s="59" t="n">
        <f aca="false">V52*$C53</f>
        <v>627.6804</v>
      </c>
      <c r="W53" s="59" t="n">
        <f aca="false">W52*$C53</f>
        <v>627.6804</v>
      </c>
      <c r="X53" s="59" t="n">
        <f aca="false">X52*$C53</f>
        <v>627.6804</v>
      </c>
      <c r="Y53" s="59" t="n">
        <f aca="false">Y52*$C53</f>
        <v>627.6804</v>
      </c>
      <c r="Z53" s="59" t="n">
        <f aca="false">Z52*$C53</f>
        <v>627.6804</v>
      </c>
      <c r="AA53" s="59" t="n">
        <f aca="false">AA52*$C53</f>
        <v>627.6804</v>
      </c>
      <c r="AB53" s="59" t="n">
        <f aca="false">AB52*$C53</f>
        <v>627.6804</v>
      </c>
      <c r="AC53" s="59" t="n">
        <f aca="false">AC52*$C53</f>
        <v>627.6804</v>
      </c>
      <c r="AD53" s="59" t="n">
        <f aca="false">AD52*$C53</f>
        <v>627.6804</v>
      </c>
      <c r="AE53" s="59" t="n">
        <f aca="false">AE52*$C53</f>
        <v>627.6804</v>
      </c>
      <c r="AF53" s="59" t="n">
        <f aca="false">AF52*$C53</f>
        <v>627.6804</v>
      </c>
      <c r="AG53" s="59" t="n">
        <f aca="false">AG52*$C53</f>
        <v>627.6804</v>
      </c>
      <c r="AH53" s="59" t="n">
        <f aca="false">AH52*$C53</f>
        <v>627.6804</v>
      </c>
      <c r="AI53" s="61" t="n">
        <f aca="false">AI52*$C53</f>
        <v>627.6804</v>
      </c>
      <c r="AJ53" s="67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  <c r="IW53" s="68"/>
    </row>
    <row r="54" customFormat="false" ht="15.95" hidden="false" customHeight="true" outlineLevel="0" collapsed="false">
      <c r="A54" s="62"/>
      <c r="B54" s="69" t="s">
        <v>13</v>
      </c>
      <c r="C54" s="70"/>
      <c r="D54" s="65"/>
      <c r="E54" s="73" t="n">
        <f aca="false">E52-E53</f>
        <v>12208.3196</v>
      </c>
      <c r="F54" s="73" t="n">
        <f aca="false">F52-F53</f>
        <v>12208.3196</v>
      </c>
      <c r="G54" s="73" t="n">
        <f aca="false">G52-G53</f>
        <v>12208.3196</v>
      </c>
      <c r="H54" s="73" t="n">
        <f aca="false">H52-H53</f>
        <v>12208.3196</v>
      </c>
      <c r="I54" s="73" t="n">
        <f aca="false">I52-I53</f>
        <v>12208.3196</v>
      </c>
      <c r="J54" s="73" t="n">
        <f aca="false">J52-J53</f>
        <v>12208.3196</v>
      </c>
      <c r="K54" s="73" t="n">
        <f aca="false">K52-K53</f>
        <v>12208.3196</v>
      </c>
      <c r="L54" s="73" t="n">
        <f aca="false">L52-L53</f>
        <v>12208.3196</v>
      </c>
      <c r="M54" s="73" t="n">
        <f aca="false">M52-M53</f>
        <v>12208.3196</v>
      </c>
      <c r="N54" s="73" t="n">
        <f aca="false">N52-N53</f>
        <v>12208.3196</v>
      </c>
      <c r="O54" s="73" t="n">
        <f aca="false">O52-O53</f>
        <v>12208.3196</v>
      </c>
      <c r="P54" s="73" t="n">
        <f aca="false">P52-P53</f>
        <v>12208.3196</v>
      </c>
      <c r="Q54" s="73" t="n">
        <f aca="false">Q52-Q53</f>
        <v>12208.3196</v>
      </c>
      <c r="R54" s="73" t="n">
        <f aca="false">R52-R53</f>
        <v>12208.3196</v>
      </c>
      <c r="S54" s="73" t="n">
        <f aca="false">S52-S53</f>
        <v>12208.3196</v>
      </c>
      <c r="T54" s="73" t="n">
        <f aca="false">T52-T53</f>
        <v>12208.3196</v>
      </c>
      <c r="U54" s="73" t="n">
        <f aca="false">U52-U53</f>
        <v>12208.3196</v>
      </c>
      <c r="V54" s="73" t="n">
        <f aca="false">V52-V53</f>
        <v>12208.3196</v>
      </c>
      <c r="W54" s="73" t="n">
        <f aca="false">W52-W53</f>
        <v>12208.3196</v>
      </c>
      <c r="X54" s="73" t="n">
        <f aca="false">X52-X53</f>
        <v>12208.3196</v>
      </c>
      <c r="Y54" s="73" t="n">
        <f aca="false">Y52-Y53</f>
        <v>12208.3196</v>
      </c>
      <c r="Z54" s="73" t="n">
        <f aca="false">Z52-Z53</f>
        <v>12208.3196</v>
      </c>
      <c r="AA54" s="73" t="n">
        <f aca="false">AA52-AA53</f>
        <v>12208.3196</v>
      </c>
      <c r="AB54" s="73" t="n">
        <f aca="false">AB52-AB53</f>
        <v>12208.3196</v>
      </c>
      <c r="AC54" s="73" t="n">
        <f aca="false">AC52-AC53</f>
        <v>12208.3196</v>
      </c>
      <c r="AD54" s="73" t="n">
        <f aca="false">AD52-AD53</f>
        <v>12208.3196</v>
      </c>
      <c r="AE54" s="73" t="n">
        <f aca="false">AE52-AE53</f>
        <v>12208.3196</v>
      </c>
      <c r="AF54" s="73" t="n">
        <f aca="false">AF52-AF53</f>
        <v>12208.3196</v>
      </c>
      <c r="AG54" s="73" t="n">
        <f aca="false">AG52-AG53</f>
        <v>12208.3196</v>
      </c>
      <c r="AH54" s="73" t="n">
        <f aca="false">AH52-AH53</f>
        <v>12208.3196</v>
      </c>
      <c r="AI54" s="75" t="n">
        <f aca="false">AI52-AI53</f>
        <v>12208.3196</v>
      </c>
      <c r="AJ54" s="67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  <c r="IW54" s="68"/>
    </row>
    <row r="55" customFormat="false" ht="15.95" hidden="false" customHeight="true" outlineLevel="0" collapsed="false">
      <c r="A55" s="18"/>
      <c r="B55" s="76" t="s">
        <v>14</v>
      </c>
      <c r="C55" s="77" t="n">
        <f aca="false">SUM(C39:C51)</f>
        <v>12836</v>
      </c>
      <c r="D55" s="20"/>
      <c r="E55" s="23"/>
      <c r="F55" s="23"/>
      <c r="G55" s="23"/>
      <c r="H55" s="23"/>
      <c r="I55" s="23"/>
      <c r="J55" s="23"/>
      <c r="K55" s="23"/>
      <c r="L55" s="23"/>
      <c r="M55" s="23"/>
      <c r="N55" s="87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5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</row>
    <row r="56" customFormat="false" ht="15.95" hidden="false" customHeight="true" outlineLevel="0" collapsed="false">
      <c r="A56" s="18"/>
      <c r="B56" s="78"/>
      <c r="C56" s="18" t="n">
        <f aca="false">SUM(E54:AI54)/31</f>
        <v>12208.3196</v>
      </c>
      <c r="D56" s="20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5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</row>
    <row r="57" customFormat="false" ht="15.95" hidden="false" customHeight="true" outlineLevel="0" collapsed="false">
      <c r="A57" s="18"/>
      <c r="B57" s="19" t="s">
        <v>40</v>
      </c>
      <c r="C57" s="18"/>
      <c r="D57" s="20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5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</row>
    <row r="58" customFormat="false" ht="15.95" hidden="false" customHeight="true" outlineLevel="0" collapsed="false">
      <c r="A58" s="27" t="n">
        <v>1</v>
      </c>
      <c r="B58" s="28" t="s">
        <v>41</v>
      </c>
      <c r="C58" s="27" t="n">
        <v>1120</v>
      </c>
      <c r="D58" s="29"/>
      <c r="E58" s="32" t="n">
        <v>1</v>
      </c>
      <c r="F58" s="32" t="n">
        <v>1</v>
      </c>
      <c r="G58" s="32" t="n">
        <v>1</v>
      </c>
      <c r="H58" s="32" t="n">
        <v>1</v>
      </c>
      <c r="I58" s="32" t="n">
        <v>1</v>
      </c>
      <c r="J58" s="32" t="n">
        <v>1</v>
      </c>
      <c r="K58" s="32" t="n">
        <v>1</v>
      </c>
      <c r="L58" s="32" t="n">
        <v>1</v>
      </c>
      <c r="M58" s="32" t="n">
        <v>1</v>
      </c>
      <c r="N58" s="32" t="n">
        <v>1</v>
      </c>
      <c r="O58" s="32" t="n">
        <v>1</v>
      </c>
      <c r="P58" s="32" t="n">
        <v>1</v>
      </c>
      <c r="Q58" s="32" t="n">
        <v>1</v>
      </c>
      <c r="R58" s="32" t="n">
        <v>1</v>
      </c>
      <c r="S58" s="32" t="n">
        <v>1</v>
      </c>
      <c r="T58" s="32" t="n">
        <v>1</v>
      </c>
      <c r="U58" s="32" t="n">
        <v>1</v>
      </c>
      <c r="V58" s="32" t="n">
        <v>1</v>
      </c>
      <c r="W58" s="32" t="n">
        <v>1</v>
      </c>
      <c r="X58" s="32" t="n">
        <v>1</v>
      </c>
      <c r="Y58" s="32" t="n">
        <v>1</v>
      </c>
      <c r="Z58" s="32" t="n">
        <v>1</v>
      </c>
      <c r="AA58" s="32" t="n">
        <v>1</v>
      </c>
      <c r="AB58" s="32" t="n">
        <v>1</v>
      </c>
      <c r="AC58" s="32" t="n">
        <v>1</v>
      </c>
      <c r="AD58" s="32" t="n">
        <v>1</v>
      </c>
      <c r="AE58" s="32" t="n">
        <v>1</v>
      </c>
      <c r="AF58" s="32" t="n">
        <v>1</v>
      </c>
      <c r="AG58" s="32" t="n">
        <v>1</v>
      </c>
      <c r="AH58" s="32" t="n">
        <v>1</v>
      </c>
      <c r="AI58" s="34" t="n">
        <v>1</v>
      </c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  <c r="GE58" s="26"/>
      <c r="GF58" s="26"/>
      <c r="GG58" s="26"/>
      <c r="GH58" s="26"/>
      <c r="GI58" s="26"/>
      <c r="GJ58" s="26"/>
      <c r="GK58" s="26"/>
      <c r="GL58" s="26"/>
      <c r="GM58" s="26"/>
      <c r="GN58" s="26"/>
      <c r="GO58" s="26"/>
      <c r="GP58" s="26"/>
      <c r="GQ58" s="26"/>
      <c r="GR58" s="26"/>
      <c r="GS58" s="26"/>
      <c r="GT58" s="26"/>
      <c r="GU58" s="26"/>
      <c r="GV58" s="26"/>
      <c r="GW58" s="26"/>
      <c r="GX58" s="26"/>
      <c r="GY58" s="26"/>
      <c r="GZ58" s="26"/>
      <c r="HA58" s="26"/>
      <c r="HB58" s="26"/>
      <c r="HC58" s="26"/>
      <c r="HD58" s="26"/>
      <c r="HE58" s="26"/>
      <c r="HF58" s="26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6"/>
      <c r="HR58" s="26"/>
      <c r="HS58" s="26"/>
      <c r="HT58" s="26"/>
      <c r="HU58" s="26"/>
      <c r="HV58" s="26"/>
      <c r="HW58" s="26"/>
      <c r="HX58" s="26"/>
      <c r="HY58" s="26"/>
      <c r="HZ58" s="26"/>
      <c r="IA58" s="26"/>
      <c r="IB58" s="26"/>
      <c r="IC58" s="26"/>
      <c r="ID58" s="26"/>
      <c r="IE58" s="26"/>
      <c r="IF58" s="26"/>
      <c r="IG58" s="26"/>
      <c r="IH58" s="26"/>
      <c r="II58" s="26"/>
      <c r="IJ58" s="26"/>
      <c r="IK58" s="26"/>
      <c r="IL58" s="26"/>
      <c r="IM58" s="26"/>
      <c r="IN58" s="26"/>
      <c r="IO58" s="26"/>
      <c r="IP58" s="26"/>
      <c r="IQ58" s="26"/>
      <c r="IR58" s="26"/>
      <c r="IS58" s="26"/>
      <c r="IT58" s="26"/>
      <c r="IU58" s="26"/>
      <c r="IV58" s="26"/>
      <c r="IW58" s="26"/>
    </row>
    <row r="59" customFormat="false" ht="15.95" hidden="false" customHeight="true" outlineLevel="0" collapsed="false">
      <c r="A59" s="27" t="n">
        <f aca="false">+A58+1</f>
        <v>2</v>
      </c>
      <c r="B59" s="28" t="s">
        <v>42</v>
      </c>
      <c r="C59" s="27" t="n">
        <v>1120</v>
      </c>
      <c r="D59" s="29"/>
      <c r="E59" s="32" t="n">
        <v>1</v>
      </c>
      <c r="F59" s="32" t="n">
        <v>1</v>
      </c>
      <c r="G59" s="32" t="n">
        <v>1</v>
      </c>
      <c r="H59" s="32" t="n">
        <v>1</v>
      </c>
      <c r="I59" s="32" t="n">
        <v>1</v>
      </c>
      <c r="J59" s="32" t="n">
        <v>1</v>
      </c>
      <c r="K59" s="32" t="n">
        <v>1</v>
      </c>
      <c r="L59" s="32" t="n">
        <v>1</v>
      </c>
      <c r="M59" s="32" t="n">
        <v>1</v>
      </c>
      <c r="N59" s="32" t="n">
        <v>1</v>
      </c>
      <c r="O59" s="32" t="n">
        <v>1</v>
      </c>
      <c r="P59" s="32" t="n">
        <v>1</v>
      </c>
      <c r="Q59" s="32" t="n">
        <v>1</v>
      </c>
      <c r="R59" s="32" t="n">
        <v>1</v>
      </c>
      <c r="S59" s="32" t="n">
        <v>1</v>
      </c>
      <c r="T59" s="32" t="n">
        <v>1</v>
      </c>
      <c r="U59" s="32" t="n">
        <v>1</v>
      </c>
      <c r="V59" s="32" t="n">
        <v>1</v>
      </c>
      <c r="W59" s="32" t="n">
        <v>1</v>
      </c>
      <c r="X59" s="32" t="n">
        <v>1</v>
      </c>
      <c r="Y59" s="32" t="n">
        <v>1</v>
      </c>
      <c r="Z59" s="32" t="n">
        <v>1</v>
      </c>
      <c r="AA59" s="32" t="n">
        <v>1</v>
      </c>
      <c r="AB59" s="32" t="n">
        <v>1</v>
      </c>
      <c r="AC59" s="32" t="n">
        <v>1</v>
      </c>
      <c r="AD59" s="32" t="n">
        <v>1</v>
      </c>
      <c r="AE59" s="32" t="n">
        <v>1</v>
      </c>
      <c r="AF59" s="32" t="n">
        <v>1</v>
      </c>
      <c r="AG59" s="32" t="n">
        <v>1</v>
      </c>
      <c r="AH59" s="32" t="n">
        <v>1</v>
      </c>
      <c r="AI59" s="34" t="n">
        <v>1</v>
      </c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  <c r="GM59" s="26"/>
      <c r="GN59" s="26"/>
      <c r="GO59" s="26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6"/>
      <c r="IF59" s="26"/>
      <c r="IG59" s="26"/>
      <c r="IH59" s="26"/>
      <c r="II59" s="26"/>
      <c r="IJ59" s="26"/>
      <c r="IK59" s="26"/>
      <c r="IL59" s="26"/>
      <c r="IM59" s="26"/>
      <c r="IN59" s="26"/>
      <c r="IO59" s="26"/>
      <c r="IP59" s="26"/>
      <c r="IQ59" s="26"/>
      <c r="IR59" s="26"/>
      <c r="IS59" s="26"/>
      <c r="IT59" s="26"/>
      <c r="IU59" s="26"/>
      <c r="IV59" s="26"/>
      <c r="IW59" s="26"/>
    </row>
    <row r="60" customFormat="false" ht="15.95" hidden="false" customHeight="true" outlineLevel="0" collapsed="false">
      <c r="A60" s="27" t="n">
        <f aca="false">+A59+1</f>
        <v>3</v>
      </c>
      <c r="B60" s="28" t="s">
        <v>43</v>
      </c>
      <c r="C60" s="27" t="n">
        <v>1105</v>
      </c>
      <c r="D60" s="29"/>
      <c r="E60" s="32" t="n">
        <v>1</v>
      </c>
      <c r="F60" s="32" t="n">
        <v>1</v>
      </c>
      <c r="G60" s="32" t="n">
        <v>1</v>
      </c>
      <c r="H60" s="32" t="n">
        <v>1</v>
      </c>
      <c r="I60" s="32" t="n">
        <v>1</v>
      </c>
      <c r="J60" s="32" t="n">
        <v>1</v>
      </c>
      <c r="K60" s="32" t="n">
        <v>1</v>
      </c>
      <c r="L60" s="32" t="n">
        <v>1</v>
      </c>
      <c r="M60" s="32" t="n">
        <v>1</v>
      </c>
      <c r="N60" s="32" t="n">
        <v>1</v>
      </c>
      <c r="O60" s="32" t="n">
        <v>1</v>
      </c>
      <c r="P60" s="32" t="n">
        <v>1</v>
      </c>
      <c r="Q60" s="32" t="n">
        <v>1</v>
      </c>
      <c r="R60" s="32" t="n">
        <v>1</v>
      </c>
      <c r="S60" s="32" t="n">
        <v>1</v>
      </c>
      <c r="T60" s="32" t="n">
        <v>1</v>
      </c>
      <c r="U60" s="32" t="n">
        <v>1</v>
      </c>
      <c r="V60" s="32" t="n">
        <v>1</v>
      </c>
      <c r="W60" s="32" t="n">
        <v>1</v>
      </c>
      <c r="X60" s="32" t="n">
        <v>1</v>
      </c>
      <c r="Y60" s="32" t="n">
        <v>1</v>
      </c>
      <c r="Z60" s="32" t="n">
        <v>1</v>
      </c>
      <c r="AA60" s="32" t="n">
        <v>1</v>
      </c>
      <c r="AB60" s="32" t="n">
        <v>1</v>
      </c>
      <c r="AC60" s="32" t="n">
        <v>1</v>
      </c>
      <c r="AD60" s="32" t="n">
        <v>1</v>
      </c>
      <c r="AE60" s="32" t="n">
        <v>1</v>
      </c>
      <c r="AF60" s="32" t="n">
        <v>1</v>
      </c>
      <c r="AG60" s="32" t="n">
        <v>1</v>
      </c>
      <c r="AH60" s="32" t="n">
        <v>1</v>
      </c>
      <c r="AI60" s="34" t="n">
        <v>1</v>
      </c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</row>
    <row r="61" customFormat="false" ht="15.95" hidden="false" customHeight="true" outlineLevel="0" collapsed="false">
      <c r="A61" s="27" t="n">
        <f aca="false">+A60+1</f>
        <v>4</v>
      </c>
      <c r="B61" s="28" t="s">
        <v>44</v>
      </c>
      <c r="C61" s="27" t="n">
        <v>1105</v>
      </c>
      <c r="D61" s="29"/>
      <c r="E61" s="32" t="n">
        <v>1</v>
      </c>
      <c r="F61" s="32" t="n">
        <v>1</v>
      </c>
      <c r="G61" s="32" t="n">
        <v>1</v>
      </c>
      <c r="H61" s="32" t="n">
        <v>1</v>
      </c>
      <c r="I61" s="32" t="n">
        <v>1</v>
      </c>
      <c r="J61" s="32" t="n">
        <v>1</v>
      </c>
      <c r="K61" s="32" t="n">
        <v>1</v>
      </c>
      <c r="L61" s="32" t="n">
        <v>1</v>
      </c>
      <c r="M61" s="32" t="n">
        <v>1</v>
      </c>
      <c r="N61" s="32" t="n">
        <v>1</v>
      </c>
      <c r="O61" s="32" t="n">
        <v>1</v>
      </c>
      <c r="P61" s="32" t="n">
        <v>1</v>
      </c>
      <c r="Q61" s="32" t="n">
        <v>1</v>
      </c>
      <c r="R61" s="32" t="n">
        <v>1</v>
      </c>
      <c r="S61" s="32" t="n">
        <v>1</v>
      </c>
      <c r="T61" s="32" t="n">
        <v>1</v>
      </c>
      <c r="U61" s="32" t="n">
        <v>1</v>
      </c>
      <c r="V61" s="32" t="n">
        <v>1</v>
      </c>
      <c r="W61" s="32" t="n">
        <v>1</v>
      </c>
      <c r="X61" s="32" t="n">
        <v>1</v>
      </c>
      <c r="Y61" s="32" t="n">
        <v>1</v>
      </c>
      <c r="Z61" s="32" t="n">
        <v>1</v>
      </c>
      <c r="AA61" s="32" t="n">
        <v>1</v>
      </c>
      <c r="AB61" s="32" t="n">
        <v>1</v>
      </c>
      <c r="AC61" s="32" t="n">
        <v>1</v>
      </c>
      <c r="AD61" s="32" t="n">
        <v>1</v>
      </c>
      <c r="AE61" s="32" t="n">
        <v>1</v>
      </c>
      <c r="AF61" s="32" t="n">
        <v>1</v>
      </c>
      <c r="AG61" s="32" t="n">
        <v>1</v>
      </c>
      <c r="AH61" s="32" t="n">
        <v>1</v>
      </c>
      <c r="AI61" s="34" t="n">
        <v>1</v>
      </c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  <c r="GE61" s="26"/>
      <c r="GF61" s="26"/>
      <c r="GG61" s="26"/>
      <c r="GH61" s="26"/>
      <c r="GI61" s="26"/>
      <c r="GJ61" s="26"/>
      <c r="GK61" s="26"/>
      <c r="GL61" s="26"/>
      <c r="GM61" s="26"/>
      <c r="GN61" s="26"/>
      <c r="GO61" s="26"/>
      <c r="GP61" s="26"/>
      <c r="GQ61" s="26"/>
      <c r="GR61" s="26"/>
      <c r="GS61" s="26"/>
      <c r="GT61" s="26"/>
      <c r="GU61" s="26"/>
      <c r="GV61" s="26"/>
      <c r="GW61" s="26"/>
      <c r="GX61" s="26"/>
      <c r="GY61" s="26"/>
      <c r="GZ61" s="26"/>
      <c r="HA61" s="26"/>
      <c r="HB61" s="26"/>
      <c r="HC61" s="26"/>
      <c r="HD61" s="26"/>
      <c r="HE61" s="26"/>
      <c r="HF61" s="26"/>
      <c r="HG61" s="26"/>
      <c r="HH61" s="26"/>
      <c r="HI61" s="26"/>
      <c r="HJ61" s="26"/>
      <c r="HK61" s="26"/>
      <c r="HL61" s="26"/>
      <c r="HM61" s="26"/>
      <c r="HN61" s="26"/>
      <c r="HO61" s="26"/>
      <c r="HP61" s="26"/>
      <c r="HQ61" s="26"/>
      <c r="HR61" s="26"/>
      <c r="HS61" s="26"/>
      <c r="HT61" s="26"/>
      <c r="HU61" s="26"/>
      <c r="HV61" s="26"/>
      <c r="HW61" s="26"/>
      <c r="HX61" s="26"/>
      <c r="HY61" s="26"/>
      <c r="HZ61" s="26"/>
      <c r="IA61" s="26"/>
      <c r="IB61" s="26"/>
      <c r="IC61" s="26"/>
      <c r="ID61" s="26"/>
      <c r="IE61" s="26"/>
      <c r="IF61" s="26"/>
      <c r="IG61" s="26"/>
      <c r="IH61" s="26"/>
      <c r="II61" s="26"/>
      <c r="IJ61" s="26"/>
      <c r="IK61" s="26"/>
      <c r="IL61" s="26"/>
      <c r="IM61" s="26"/>
      <c r="IN61" s="26"/>
      <c r="IO61" s="26"/>
      <c r="IP61" s="26"/>
      <c r="IQ61" s="26"/>
      <c r="IR61" s="26"/>
      <c r="IS61" s="26"/>
      <c r="IT61" s="26"/>
      <c r="IU61" s="26"/>
      <c r="IV61" s="26"/>
      <c r="IW61" s="26"/>
    </row>
    <row r="62" customFormat="false" ht="15.95" hidden="false" customHeight="true" outlineLevel="0" collapsed="false">
      <c r="A62" s="27" t="n">
        <f aca="false">+A61+1</f>
        <v>5</v>
      </c>
      <c r="B62" s="28" t="s">
        <v>45</v>
      </c>
      <c r="C62" s="27" t="n">
        <v>930</v>
      </c>
      <c r="D62" s="29"/>
      <c r="E62" s="32" t="n">
        <v>1</v>
      </c>
      <c r="F62" s="32" t="n">
        <v>1</v>
      </c>
      <c r="G62" s="32" t="n">
        <v>1</v>
      </c>
      <c r="H62" s="32" t="n">
        <v>1</v>
      </c>
      <c r="I62" s="32" t="n">
        <v>1</v>
      </c>
      <c r="J62" s="32" t="n">
        <v>1</v>
      </c>
      <c r="K62" s="32" t="n">
        <v>1</v>
      </c>
      <c r="L62" s="32" t="n">
        <v>1</v>
      </c>
      <c r="M62" s="32" t="n">
        <v>1</v>
      </c>
      <c r="N62" s="32" t="n">
        <v>1</v>
      </c>
      <c r="O62" s="32" t="n">
        <v>1</v>
      </c>
      <c r="P62" s="32" t="n">
        <v>1</v>
      </c>
      <c r="Q62" s="32" t="n">
        <v>1</v>
      </c>
      <c r="R62" s="32" t="n">
        <v>1</v>
      </c>
      <c r="S62" s="32" t="n">
        <v>1</v>
      </c>
      <c r="T62" s="32" t="n">
        <v>1</v>
      </c>
      <c r="U62" s="32" t="n">
        <v>1</v>
      </c>
      <c r="V62" s="32" t="n">
        <v>1</v>
      </c>
      <c r="W62" s="32" t="n">
        <v>1</v>
      </c>
      <c r="X62" s="32" t="n">
        <v>1</v>
      </c>
      <c r="Y62" s="32" t="n">
        <v>1</v>
      </c>
      <c r="Z62" s="32" t="n">
        <v>1</v>
      </c>
      <c r="AA62" s="32" t="n">
        <v>1</v>
      </c>
      <c r="AB62" s="32" t="n">
        <v>1</v>
      </c>
      <c r="AC62" s="32" t="n">
        <v>1</v>
      </c>
      <c r="AD62" s="32" t="n">
        <v>1</v>
      </c>
      <c r="AE62" s="32" t="n">
        <v>1</v>
      </c>
      <c r="AF62" s="32" t="n">
        <v>1</v>
      </c>
      <c r="AG62" s="32" t="n">
        <v>1</v>
      </c>
      <c r="AH62" s="32" t="n">
        <v>1</v>
      </c>
      <c r="AI62" s="34" t="n">
        <v>1</v>
      </c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  <c r="GF62" s="26"/>
      <c r="GG62" s="26"/>
      <c r="GH62" s="26"/>
      <c r="GI62" s="26"/>
      <c r="GJ62" s="26"/>
      <c r="GK62" s="26"/>
      <c r="GL62" s="26"/>
      <c r="GM62" s="26"/>
      <c r="GN62" s="26"/>
      <c r="GO62" s="26"/>
      <c r="GP62" s="26"/>
      <c r="GQ62" s="26"/>
      <c r="GR62" s="26"/>
      <c r="GS62" s="26"/>
      <c r="GT62" s="26"/>
      <c r="GU62" s="26"/>
      <c r="GV62" s="26"/>
      <c r="GW62" s="26"/>
      <c r="GX62" s="26"/>
      <c r="GY62" s="26"/>
      <c r="GZ62" s="26"/>
      <c r="HA62" s="26"/>
      <c r="HB62" s="26"/>
      <c r="HC62" s="26"/>
      <c r="HD62" s="26"/>
      <c r="HE62" s="26"/>
      <c r="HF62" s="26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6"/>
      <c r="HR62" s="26"/>
      <c r="HS62" s="26"/>
      <c r="HT62" s="26"/>
      <c r="HU62" s="26"/>
      <c r="HV62" s="26"/>
      <c r="HW62" s="26"/>
      <c r="HX62" s="26"/>
      <c r="HY62" s="26"/>
      <c r="HZ62" s="26"/>
      <c r="IA62" s="26"/>
      <c r="IB62" s="26"/>
      <c r="IC62" s="26"/>
      <c r="ID62" s="26"/>
      <c r="IE62" s="26"/>
      <c r="IF62" s="26"/>
      <c r="IG62" s="26"/>
      <c r="IH62" s="26"/>
      <c r="II62" s="26"/>
      <c r="IJ62" s="26"/>
      <c r="IK62" s="26"/>
      <c r="IL62" s="26"/>
      <c r="IM62" s="26"/>
      <c r="IN62" s="26"/>
      <c r="IO62" s="26"/>
      <c r="IP62" s="26"/>
      <c r="IQ62" s="26"/>
      <c r="IR62" s="26"/>
      <c r="IS62" s="26"/>
      <c r="IT62" s="26"/>
      <c r="IU62" s="26"/>
      <c r="IV62" s="26"/>
      <c r="IW62" s="26"/>
    </row>
    <row r="63" customFormat="false" ht="15.95" hidden="false" customHeight="true" outlineLevel="0" collapsed="false">
      <c r="A63" s="27" t="n">
        <f aca="false">+A62+1</f>
        <v>6</v>
      </c>
      <c r="B63" s="28" t="s">
        <v>46</v>
      </c>
      <c r="C63" s="27" t="n">
        <v>794</v>
      </c>
      <c r="D63" s="29"/>
      <c r="E63" s="32" t="n">
        <v>1</v>
      </c>
      <c r="F63" s="32" t="n">
        <v>1</v>
      </c>
      <c r="G63" s="32" t="n">
        <v>1</v>
      </c>
      <c r="H63" s="32" t="n">
        <v>1</v>
      </c>
      <c r="I63" s="32" t="n">
        <v>1</v>
      </c>
      <c r="J63" s="32" t="n">
        <v>1</v>
      </c>
      <c r="K63" s="32" t="n">
        <v>1</v>
      </c>
      <c r="L63" s="32" t="n">
        <v>1</v>
      </c>
      <c r="M63" s="32" t="n">
        <v>1</v>
      </c>
      <c r="N63" s="32" t="n">
        <v>1</v>
      </c>
      <c r="O63" s="32" t="n">
        <v>1</v>
      </c>
      <c r="P63" s="32" t="n">
        <v>1</v>
      </c>
      <c r="Q63" s="32" t="n">
        <v>1</v>
      </c>
      <c r="R63" s="32" t="n">
        <v>1</v>
      </c>
      <c r="S63" s="32" t="n">
        <v>1</v>
      </c>
      <c r="T63" s="32" t="n">
        <v>1</v>
      </c>
      <c r="U63" s="32" t="n">
        <v>1</v>
      </c>
      <c r="V63" s="32" t="n">
        <v>1</v>
      </c>
      <c r="W63" s="32" t="n">
        <v>1</v>
      </c>
      <c r="X63" s="32" t="n">
        <v>1</v>
      </c>
      <c r="Y63" s="32" t="n">
        <v>1</v>
      </c>
      <c r="Z63" s="32" t="n">
        <v>1</v>
      </c>
      <c r="AA63" s="32" t="n">
        <v>1</v>
      </c>
      <c r="AB63" s="32" t="n">
        <v>1</v>
      </c>
      <c r="AC63" s="32" t="n">
        <v>1</v>
      </c>
      <c r="AD63" s="32" t="n">
        <v>1</v>
      </c>
      <c r="AE63" s="32" t="n">
        <v>1</v>
      </c>
      <c r="AF63" s="32" t="n">
        <v>1</v>
      </c>
      <c r="AG63" s="32" t="n">
        <v>1</v>
      </c>
      <c r="AH63" s="32" t="n">
        <v>1</v>
      </c>
      <c r="AI63" s="34" t="n">
        <v>1</v>
      </c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  <c r="GM63" s="26"/>
      <c r="GN63" s="26"/>
      <c r="GO63" s="26"/>
      <c r="GP63" s="26"/>
      <c r="GQ63" s="26"/>
      <c r="GR63" s="26"/>
      <c r="GS63" s="26"/>
      <c r="GT63" s="26"/>
      <c r="GU63" s="26"/>
      <c r="GV63" s="26"/>
      <c r="GW63" s="26"/>
      <c r="GX63" s="26"/>
      <c r="GY63" s="26"/>
      <c r="GZ63" s="26"/>
      <c r="HA63" s="26"/>
      <c r="HB63" s="26"/>
      <c r="HC63" s="26"/>
      <c r="HD63" s="26"/>
      <c r="HE63" s="26"/>
      <c r="HF63" s="26"/>
      <c r="HG63" s="26"/>
      <c r="HH63" s="26"/>
      <c r="HI63" s="26"/>
      <c r="HJ63" s="26"/>
      <c r="HK63" s="26"/>
      <c r="HL63" s="26"/>
      <c r="HM63" s="26"/>
      <c r="HN63" s="26"/>
      <c r="HO63" s="26"/>
      <c r="HP63" s="26"/>
      <c r="HQ63" s="26"/>
      <c r="HR63" s="26"/>
      <c r="HS63" s="26"/>
      <c r="HT63" s="26"/>
      <c r="HU63" s="26"/>
      <c r="HV63" s="26"/>
      <c r="HW63" s="26"/>
      <c r="HX63" s="26"/>
      <c r="HY63" s="26"/>
      <c r="HZ63" s="26"/>
      <c r="IA63" s="26"/>
      <c r="IB63" s="26"/>
      <c r="IC63" s="26"/>
      <c r="ID63" s="26"/>
      <c r="IE63" s="26"/>
      <c r="IF63" s="26"/>
      <c r="IG63" s="26"/>
      <c r="IH63" s="26"/>
      <c r="II63" s="26"/>
      <c r="IJ63" s="26"/>
      <c r="IK63" s="26"/>
      <c r="IL63" s="26"/>
      <c r="IM63" s="26"/>
      <c r="IN63" s="26"/>
      <c r="IO63" s="26"/>
      <c r="IP63" s="26"/>
      <c r="IQ63" s="26"/>
      <c r="IR63" s="26"/>
      <c r="IS63" s="26"/>
      <c r="IT63" s="26"/>
      <c r="IU63" s="26"/>
      <c r="IV63" s="26"/>
      <c r="IW63" s="26"/>
    </row>
    <row r="64" customFormat="false" ht="15.95" hidden="false" customHeight="true" outlineLevel="0" collapsed="false">
      <c r="A64" s="27" t="n">
        <f aca="false">+A63+1</f>
        <v>7</v>
      </c>
      <c r="B64" s="28" t="s">
        <v>47</v>
      </c>
      <c r="C64" s="27" t="n">
        <v>794</v>
      </c>
      <c r="D64" s="29"/>
      <c r="E64" s="32" t="n">
        <v>1</v>
      </c>
      <c r="F64" s="32" t="n">
        <v>1</v>
      </c>
      <c r="G64" s="32" t="n">
        <v>1</v>
      </c>
      <c r="H64" s="32" t="n">
        <v>1</v>
      </c>
      <c r="I64" s="32" t="n">
        <v>1</v>
      </c>
      <c r="J64" s="32" t="n">
        <v>1</v>
      </c>
      <c r="K64" s="32" t="n">
        <v>1</v>
      </c>
      <c r="L64" s="32" t="n">
        <v>1</v>
      </c>
      <c r="M64" s="32" t="n">
        <v>1</v>
      </c>
      <c r="N64" s="32" t="n">
        <v>1</v>
      </c>
      <c r="O64" s="32" t="n">
        <v>1</v>
      </c>
      <c r="P64" s="32" t="n">
        <v>1</v>
      </c>
      <c r="Q64" s="32" t="n">
        <v>1</v>
      </c>
      <c r="R64" s="32" t="n">
        <v>1</v>
      </c>
      <c r="S64" s="32" t="n">
        <v>1</v>
      </c>
      <c r="T64" s="32" t="n">
        <v>1</v>
      </c>
      <c r="U64" s="32" t="n">
        <v>1</v>
      </c>
      <c r="V64" s="32" t="n">
        <v>1</v>
      </c>
      <c r="W64" s="32" t="n">
        <v>1</v>
      </c>
      <c r="X64" s="32" t="n">
        <v>1</v>
      </c>
      <c r="Y64" s="32" t="n">
        <v>1</v>
      </c>
      <c r="Z64" s="32" t="n">
        <v>1</v>
      </c>
      <c r="AA64" s="32" t="n">
        <v>1</v>
      </c>
      <c r="AB64" s="32" t="n">
        <v>1</v>
      </c>
      <c r="AC64" s="32" t="n">
        <v>1</v>
      </c>
      <c r="AD64" s="32" t="n">
        <v>1</v>
      </c>
      <c r="AE64" s="32" t="n">
        <v>1</v>
      </c>
      <c r="AF64" s="32" t="n">
        <v>1</v>
      </c>
      <c r="AG64" s="32" t="n">
        <v>1</v>
      </c>
      <c r="AH64" s="32" t="n">
        <v>1</v>
      </c>
      <c r="AI64" s="34" t="n">
        <v>1</v>
      </c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  <c r="GE64" s="26"/>
      <c r="GF64" s="26"/>
      <c r="GG64" s="26"/>
      <c r="GH64" s="26"/>
      <c r="GI64" s="26"/>
      <c r="GJ64" s="26"/>
      <c r="GK64" s="26"/>
      <c r="GL64" s="26"/>
      <c r="GM64" s="26"/>
      <c r="GN64" s="26"/>
      <c r="GO64" s="26"/>
      <c r="GP64" s="26"/>
      <c r="GQ64" s="26"/>
      <c r="GR64" s="26"/>
      <c r="GS64" s="26"/>
      <c r="GT64" s="26"/>
      <c r="GU64" s="26"/>
      <c r="GV64" s="26"/>
      <c r="GW64" s="26"/>
      <c r="GX64" s="26"/>
      <c r="GY64" s="26"/>
      <c r="GZ64" s="26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6"/>
      <c r="HR64" s="26"/>
      <c r="HS64" s="26"/>
      <c r="HT64" s="26"/>
      <c r="HU64" s="26"/>
      <c r="HV64" s="26"/>
      <c r="HW64" s="26"/>
      <c r="HX64" s="26"/>
      <c r="HY64" s="26"/>
      <c r="HZ64" s="26"/>
      <c r="IA64" s="26"/>
      <c r="IB64" s="26"/>
      <c r="IC64" s="26"/>
      <c r="ID64" s="26"/>
      <c r="IE64" s="26"/>
      <c r="IF64" s="26"/>
      <c r="IG64" s="26"/>
      <c r="IH64" s="26"/>
      <c r="II64" s="26"/>
      <c r="IJ64" s="26"/>
      <c r="IK64" s="26"/>
      <c r="IL64" s="26"/>
      <c r="IM64" s="26"/>
      <c r="IN64" s="26"/>
      <c r="IO64" s="26"/>
      <c r="IP64" s="26"/>
      <c r="IQ64" s="26"/>
      <c r="IR64" s="26"/>
      <c r="IS64" s="26"/>
      <c r="IT64" s="26"/>
      <c r="IU64" s="26"/>
      <c r="IV64" s="26"/>
      <c r="IW64" s="26"/>
    </row>
    <row r="65" customFormat="false" ht="15.95" hidden="false" customHeight="true" outlineLevel="0" collapsed="false">
      <c r="A65" s="18" t="n">
        <f aca="false">+A64+1</f>
        <v>8</v>
      </c>
      <c r="B65" s="78" t="s">
        <v>48</v>
      </c>
      <c r="C65" s="18" t="n">
        <v>503</v>
      </c>
      <c r="D65" s="20"/>
      <c r="E65" s="23" t="n">
        <v>0.96</v>
      </c>
      <c r="F65" s="23" t="n">
        <v>0.96</v>
      </c>
      <c r="G65" s="23" t="n">
        <v>0.96</v>
      </c>
      <c r="H65" s="23" t="n">
        <v>0.96</v>
      </c>
      <c r="I65" s="23" t="n">
        <v>0.96</v>
      </c>
      <c r="J65" s="23" t="n">
        <v>0.96</v>
      </c>
      <c r="K65" s="23" t="n">
        <v>0.96</v>
      </c>
      <c r="L65" s="23" t="n">
        <v>0.96</v>
      </c>
      <c r="M65" s="23" t="n">
        <v>0.96</v>
      </c>
      <c r="N65" s="23" t="n">
        <v>0.96</v>
      </c>
      <c r="O65" s="23" t="n">
        <v>0.96</v>
      </c>
      <c r="P65" s="23" t="n">
        <v>0.96</v>
      </c>
      <c r="Q65" s="23" t="n">
        <v>0.96</v>
      </c>
      <c r="R65" s="23" t="n">
        <v>0.96</v>
      </c>
      <c r="S65" s="23" t="n">
        <v>0.96</v>
      </c>
      <c r="T65" s="23" t="n">
        <v>0.96</v>
      </c>
      <c r="U65" s="23" t="n">
        <v>0.96</v>
      </c>
      <c r="V65" s="23" t="n">
        <v>0.96</v>
      </c>
      <c r="W65" s="23" t="n">
        <v>0.96</v>
      </c>
      <c r="X65" s="23" t="n">
        <v>0.96</v>
      </c>
      <c r="Y65" s="23" t="n">
        <v>0.96</v>
      </c>
      <c r="Z65" s="23" t="n">
        <v>0.96</v>
      </c>
      <c r="AA65" s="23" t="n">
        <v>0.96</v>
      </c>
      <c r="AB65" s="23" t="n">
        <v>0.96</v>
      </c>
      <c r="AC65" s="23" t="n">
        <v>0.96</v>
      </c>
      <c r="AD65" s="23" t="n">
        <v>0.96</v>
      </c>
      <c r="AE65" s="23" t="n">
        <v>0.96</v>
      </c>
      <c r="AF65" s="23" t="n">
        <v>0.96</v>
      </c>
      <c r="AG65" s="23" t="n">
        <v>0.96</v>
      </c>
      <c r="AH65" s="23" t="n">
        <v>0.96</v>
      </c>
      <c r="AI65" s="88" t="n">
        <v>0.96</v>
      </c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  <c r="GE65" s="26"/>
      <c r="GF65" s="26"/>
      <c r="GG65" s="26"/>
      <c r="GH65" s="26"/>
      <c r="GI65" s="26"/>
      <c r="GJ65" s="26"/>
      <c r="GK65" s="26"/>
      <c r="GL65" s="26"/>
      <c r="GM65" s="26"/>
      <c r="GN65" s="26"/>
      <c r="GO65" s="26"/>
      <c r="GP65" s="26"/>
      <c r="GQ65" s="26"/>
      <c r="GR65" s="26"/>
      <c r="GS65" s="26"/>
      <c r="GT65" s="26"/>
      <c r="GU65" s="26"/>
      <c r="GV65" s="26"/>
      <c r="GW65" s="26"/>
      <c r="GX65" s="26"/>
      <c r="GY65" s="26"/>
      <c r="GZ65" s="26"/>
      <c r="HA65" s="26"/>
      <c r="HB65" s="26"/>
      <c r="HC65" s="26"/>
      <c r="HD65" s="26"/>
      <c r="HE65" s="26"/>
      <c r="HF65" s="26"/>
      <c r="HG65" s="26"/>
      <c r="HH65" s="26"/>
      <c r="HI65" s="26"/>
      <c r="HJ65" s="26"/>
      <c r="HK65" s="26"/>
      <c r="HL65" s="26"/>
      <c r="HM65" s="26"/>
      <c r="HN65" s="26"/>
      <c r="HO65" s="26"/>
      <c r="HP65" s="26"/>
      <c r="HQ65" s="26"/>
      <c r="HR65" s="26"/>
      <c r="HS65" s="26"/>
      <c r="HT65" s="26"/>
      <c r="HU65" s="26"/>
      <c r="HV65" s="26"/>
      <c r="HW65" s="26"/>
      <c r="HX65" s="26"/>
      <c r="HY65" s="26"/>
      <c r="HZ65" s="26"/>
      <c r="IA65" s="26"/>
      <c r="IB65" s="26"/>
      <c r="IC65" s="26"/>
      <c r="ID65" s="26"/>
      <c r="IE65" s="26"/>
      <c r="IF65" s="26"/>
      <c r="IG65" s="26"/>
      <c r="IH65" s="26"/>
      <c r="II65" s="26"/>
      <c r="IJ65" s="26"/>
      <c r="IK65" s="26"/>
      <c r="IL65" s="26"/>
      <c r="IM65" s="26"/>
      <c r="IN65" s="26"/>
      <c r="IO65" s="26"/>
      <c r="IP65" s="26"/>
      <c r="IQ65" s="26"/>
      <c r="IR65" s="26"/>
      <c r="IS65" s="26"/>
      <c r="IT65" s="26"/>
      <c r="IU65" s="26"/>
      <c r="IV65" s="26"/>
      <c r="IW65" s="26"/>
    </row>
    <row r="66" customFormat="false" ht="15.95" hidden="false" customHeight="true" outlineLevel="0" collapsed="false">
      <c r="A66" s="27" t="n">
        <f aca="false">+A65+1</f>
        <v>9</v>
      </c>
      <c r="B66" s="28" t="s">
        <v>49</v>
      </c>
      <c r="C66" s="27" t="n">
        <v>1078</v>
      </c>
      <c r="D66" s="29"/>
      <c r="E66" s="32" t="n">
        <v>1</v>
      </c>
      <c r="F66" s="32" t="n">
        <v>1</v>
      </c>
      <c r="G66" s="32" t="n">
        <v>1</v>
      </c>
      <c r="H66" s="32" t="n">
        <v>1</v>
      </c>
      <c r="I66" s="32" t="n">
        <v>1</v>
      </c>
      <c r="J66" s="32" t="n">
        <v>1</v>
      </c>
      <c r="K66" s="32" t="n">
        <v>1</v>
      </c>
      <c r="L66" s="32" t="n">
        <v>1</v>
      </c>
      <c r="M66" s="32" t="n">
        <v>1</v>
      </c>
      <c r="N66" s="32" t="n">
        <v>1</v>
      </c>
      <c r="O66" s="32" t="n">
        <v>1</v>
      </c>
      <c r="P66" s="32" t="n">
        <v>1</v>
      </c>
      <c r="Q66" s="32" t="n">
        <v>1</v>
      </c>
      <c r="R66" s="32" t="n">
        <v>1</v>
      </c>
      <c r="S66" s="32" t="n">
        <v>1</v>
      </c>
      <c r="T66" s="32" t="n">
        <v>1</v>
      </c>
      <c r="U66" s="32" t="n">
        <v>1</v>
      </c>
      <c r="V66" s="32" t="n">
        <v>1</v>
      </c>
      <c r="W66" s="32" t="n">
        <v>1</v>
      </c>
      <c r="X66" s="32" t="n">
        <v>1</v>
      </c>
      <c r="Y66" s="32" t="n">
        <v>1</v>
      </c>
      <c r="Z66" s="32" t="n">
        <v>1</v>
      </c>
      <c r="AA66" s="32" t="n">
        <v>1</v>
      </c>
      <c r="AB66" s="32" t="n">
        <v>1</v>
      </c>
      <c r="AC66" s="32" t="n">
        <v>1</v>
      </c>
      <c r="AD66" s="32" t="n">
        <v>1</v>
      </c>
      <c r="AE66" s="32" t="n">
        <v>1</v>
      </c>
      <c r="AF66" s="32" t="n">
        <v>1</v>
      </c>
      <c r="AG66" s="32" t="n">
        <v>1</v>
      </c>
      <c r="AH66" s="32" t="n">
        <v>1</v>
      </c>
      <c r="AI66" s="34" t="n">
        <v>1</v>
      </c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</row>
    <row r="67" customFormat="false" ht="15.95" hidden="false" customHeight="true" outlineLevel="0" collapsed="false">
      <c r="A67" s="27" t="n">
        <f aca="false">+A66+1</f>
        <v>10</v>
      </c>
      <c r="B67" s="28" t="s">
        <v>50</v>
      </c>
      <c r="C67" s="27" t="n">
        <v>1078</v>
      </c>
      <c r="D67" s="29"/>
      <c r="E67" s="32" t="n">
        <v>1</v>
      </c>
      <c r="F67" s="32" t="n">
        <v>1</v>
      </c>
      <c r="G67" s="32" t="n">
        <v>1</v>
      </c>
      <c r="H67" s="32" t="n">
        <v>1</v>
      </c>
      <c r="I67" s="32" t="n">
        <v>1</v>
      </c>
      <c r="J67" s="32" t="n">
        <v>1</v>
      </c>
      <c r="K67" s="32" t="n">
        <v>1</v>
      </c>
      <c r="L67" s="32" t="n">
        <v>1</v>
      </c>
      <c r="M67" s="32" t="n">
        <v>1</v>
      </c>
      <c r="N67" s="32" t="n">
        <v>1</v>
      </c>
      <c r="O67" s="32" t="n">
        <v>1</v>
      </c>
      <c r="P67" s="32" t="n">
        <v>1</v>
      </c>
      <c r="Q67" s="32" t="n">
        <v>1</v>
      </c>
      <c r="R67" s="32" t="n">
        <v>1</v>
      </c>
      <c r="S67" s="32" t="n">
        <v>1</v>
      </c>
      <c r="T67" s="32" t="n">
        <v>1</v>
      </c>
      <c r="U67" s="32" t="n">
        <v>1</v>
      </c>
      <c r="V67" s="32" t="n">
        <v>1</v>
      </c>
      <c r="W67" s="32" t="n">
        <v>1</v>
      </c>
      <c r="X67" s="32" t="n">
        <v>1</v>
      </c>
      <c r="Y67" s="32" t="n">
        <v>1</v>
      </c>
      <c r="Z67" s="32" t="n">
        <v>1</v>
      </c>
      <c r="AA67" s="32" t="n">
        <v>1</v>
      </c>
      <c r="AB67" s="32" t="n">
        <v>1</v>
      </c>
      <c r="AC67" s="32" t="n">
        <v>1</v>
      </c>
      <c r="AD67" s="32" t="n">
        <v>1</v>
      </c>
      <c r="AE67" s="32" t="n">
        <v>1</v>
      </c>
      <c r="AF67" s="32" t="n">
        <v>1</v>
      </c>
      <c r="AG67" s="32" t="n">
        <v>1</v>
      </c>
      <c r="AH67" s="32" t="n">
        <v>1</v>
      </c>
      <c r="AI67" s="34" t="n">
        <v>1</v>
      </c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</row>
    <row r="68" customFormat="false" ht="15.95" hidden="false" customHeight="true" outlineLevel="0" collapsed="false">
      <c r="A68" s="27" t="n">
        <f aca="false">+A67+1</f>
        <v>11</v>
      </c>
      <c r="B68" s="28" t="s">
        <v>51</v>
      </c>
      <c r="C68" s="27" t="n">
        <v>485</v>
      </c>
      <c r="D68" s="29"/>
      <c r="E68" s="32" t="n">
        <v>1</v>
      </c>
      <c r="F68" s="32" t="n">
        <v>1</v>
      </c>
      <c r="G68" s="32" t="n">
        <v>1</v>
      </c>
      <c r="H68" s="32" t="n">
        <v>1</v>
      </c>
      <c r="I68" s="32" t="n">
        <v>1</v>
      </c>
      <c r="J68" s="32" t="n">
        <v>1</v>
      </c>
      <c r="K68" s="32" t="n">
        <v>1</v>
      </c>
      <c r="L68" s="32" t="n">
        <v>1</v>
      </c>
      <c r="M68" s="32" t="n">
        <v>1</v>
      </c>
      <c r="N68" s="32" t="n">
        <v>1</v>
      </c>
      <c r="O68" s="32" t="n">
        <v>1</v>
      </c>
      <c r="P68" s="32" t="n">
        <v>1</v>
      </c>
      <c r="Q68" s="32" t="n">
        <v>1</v>
      </c>
      <c r="R68" s="32" t="n">
        <v>1</v>
      </c>
      <c r="S68" s="32" t="n">
        <v>1</v>
      </c>
      <c r="T68" s="32" t="n">
        <v>1</v>
      </c>
      <c r="U68" s="32" t="n">
        <v>1</v>
      </c>
      <c r="V68" s="32" t="n">
        <v>1</v>
      </c>
      <c r="W68" s="32" t="n">
        <v>1</v>
      </c>
      <c r="X68" s="32" t="n">
        <v>1</v>
      </c>
      <c r="Y68" s="32" t="n">
        <v>1</v>
      </c>
      <c r="Z68" s="32" t="n">
        <v>1</v>
      </c>
      <c r="AA68" s="32" t="n">
        <v>1</v>
      </c>
      <c r="AB68" s="32" t="n">
        <v>1</v>
      </c>
      <c r="AC68" s="32" t="n">
        <v>1</v>
      </c>
      <c r="AD68" s="32" t="n">
        <v>1</v>
      </c>
      <c r="AE68" s="32" t="n">
        <v>1</v>
      </c>
      <c r="AF68" s="32" t="n">
        <v>1</v>
      </c>
      <c r="AG68" s="32" t="n">
        <v>1</v>
      </c>
      <c r="AH68" s="32" t="n">
        <v>1</v>
      </c>
      <c r="AI68" s="34" t="n">
        <v>1</v>
      </c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</row>
    <row r="69" customFormat="false" ht="15.95" hidden="false" customHeight="true" outlineLevel="0" collapsed="false">
      <c r="A69" s="27" t="n">
        <f aca="false">+A68+1</f>
        <v>12</v>
      </c>
      <c r="B69" s="28" t="s">
        <v>52</v>
      </c>
      <c r="C69" s="27" t="n">
        <v>485</v>
      </c>
      <c r="D69" s="35"/>
      <c r="E69" s="32" t="n">
        <v>1</v>
      </c>
      <c r="F69" s="32" t="n">
        <v>1</v>
      </c>
      <c r="G69" s="32" t="n">
        <v>1</v>
      </c>
      <c r="H69" s="32" t="n">
        <v>1</v>
      </c>
      <c r="I69" s="32" t="n">
        <v>1</v>
      </c>
      <c r="J69" s="32" t="n">
        <v>1</v>
      </c>
      <c r="K69" s="32" t="n">
        <v>1</v>
      </c>
      <c r="L69" s="32" t="n">
        <v>1</v>
      </c>
      <c r="M69" s="32" t="n">
        <v>1</v>
      </c>
      <c r="N69" s="32" t="n">
        <v>1</v>
      </c>
      <c r="O69" s="32" t="n">
        <v>1</v>
      </c>
      <c r="P69" s="32" t="n">
        <v>1</v>
      </c>
      <c r="Q69" s="32" t="n">
        <v>1</v>
      </c>
      <c r="R69" s="32" t="n">
        <v>1</v>
      </c>
      <c r="S69" s="32" t="n">
        <v>1</v>
      </c>
      <c r="T69" s="32" t="n">
        <v>1</v>
      </c>
      <c r="U69" s="32" t="n">
        <v>1</v>
      </c>
      <c r="V69" s="32" t="n">
        <v>1</v>
      </c>
      <c r="W69" s="32" t="n">
        <v>1</v>
      </c>
      <c r="X69" s="32" t="n">
        <v>1</v>
      </c>
      <c r="Y69" s="32" t="n">
        <v>1</v>
      </c>
      <c r="Z69" s="32" t="n">
        <v>1</v>
      </c>
      <c r="AA69" s="32" t="n">
        <v>1</v>
      </c>
      <c r="AB69" s="32" t="n">
        <v>1</v>
      </c>
      <c r="AC69" s="32" t="n">
        <v>1</v>
      </c>
      <c r="AD69" s="32" t="n">
        <v>1</v>
      </c>
      <c r="AE69" s="32" t="n">
        <v>1</v>
      </c>
      <c r="AF69" s="32" t="n">
        <v>1</v>
      </c>
      <c r="AG69" s="32" t="n">
        <v>1</v>
      </c>
      <c r="AH69" s="32" t="n">
        <v>1</v>
      </c>
      <c r="AI69" s="34" t="n">
        <v>1</v>
      </c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</row>
    <row r="70" customFormat="false" ht="15.95" hidden="false" customHeight="true" outlineLevel="0" collapsed="false">
      <c r="A70" s="27" t="n">
        <f aca="false">+A69+1</f>
        <v>13</v>
      </c>
      <c r="B70" s="28" t="s">
        <v>53</v>
      </c>
      <c r="C70" s="27" t="n">
        <v>789</v>
      </c>
      <c r="D70" s="29"/>
      <c r="E70" s="32" t="n">
        <v>1</v>
      </c>
      <c r="F70" s="32" t="n">
        <v>1</v>
      </c>
      <c r="G70" s="32" t="n">
        <v>1</v>
      </c>
      <c r="H70" s="32" t="n">
        <v>1</v>
      </c>
      <c r="I70" s="32" t="n">
        <v>1</v>
      </c>
      <c r="J70" s="32" t="n">
        <v>1</v>
      </c>
      <c r="K70" s="32" t="n">
        <v>1</v>
      </c>
      <c r="L70" s="32" t="n">
        <v>1</v>
      </c>
      <c r="M70" s="32" t="n">
        <v>1</v>
      </c>
      <c r="N70" s="32" t="n">
        <v>1</v>
      </c>
      <c r="O70" s="32" t="n">
        <v>1</v>
      </c>
      <c r="P70" s="32" t="n">
        <v>1</v>
      </c>
      <c r="Q70" s="32" t="n">
        <v>1</v>
      </c>
      <c r="R70" s="32" t="n">
        <v>1</v>
      </c>
      <c r="S70" s="32" t="n">
        <v>1</v>
      </c>
      <c r="T70" s="32" t="n">
        <v>1</v>
      </c>
      <c r="U70" s="32" t="n">
        <v>1</v>
      </c>
      <c r="V70" s="32" t="n">
        <v>1</v>
      </c>
      <c r="W70" s="32" t="n">
        <v>1</v>
      </c>
      <c r="X70" s="32" t="n">
        <v>1</v>
      </c>
      <c r="Y70" s="32" t="n">
        <v>1</v>
      </c>
      <c r="Z70" s="32" t="n">
        <v>1</v>
      </c>
      <c r="AA70" s="32" t="n">
        <v>1</v>
      </c>
      <c r="AB70" s="32" t="n">
        <v>1</v>
      </c>
      <c r="AC70" s="32" t="n">
        <v>1</v>
      </c>
      <c r="AD70" s="32" t="n">
        <v>1</v>
      </c>
      <c r="AE70" s="32" t="n">
        <v>1</v>
      </c>
      <c r="AF70" s="32" t="n">
        <v>1</v>
      </c>
      <c r="AG70" s="32" t="n">
        <v>1</v>
      </c>
      <c r="AH70" s="32" t="n">
        <v>1</v>
      </c>
      <c r="AI70" s="34" t="n">
        <v>1</v>
      </c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</row>
    <row r="71" customFormat="false" ht="15.95" hidden="false" customHeight="true" outlineLevel="0" collapsed="false">
      <c r="A71" s="79" t="n">
        <f aca="false">+A70+1</f>
        <v>14</v>
      </c>
      <c r="B71" s="80" t="s">
        <v>54</v>
      </c>
      <c r="C71" s="79" t="n">
        <v>789</v>
      </c>
      <c r="D71" s="81" t="n">
        <v>0</v>
      </c>
      <c r="E71" s="51" t="n">
        <v>1</v>
      </c>
      <c r="F71" s="51" t="n">
        <v>1</v>
      </c>
      <c r="G71" s="51" t="n">
        <v>1</v>
      </c>
      <c r="H71" s="51" t="n">
        <v>1</v>
      </c>
      <c r="I71" s="51" t="n">
        <v>1</v>
      </c>
      <c r="J71" s="51" t="n">
        <v>1</v>
      </c>
      <c r="K71" s="51" t="n">
        <v>1</v>
      </c>
      <c r="L71" s="51" t="n">
        <v>1</v>
      </c>
      <c r="M71" s="51" t="n">
        <v>1</v>
      </c>
      <c r="N71" s="51" t="n">
        <v>1</v>
      </c>
      <c r="O71" s="51" t="n">
        <v>1</v>
      </c>
      <c r="P71" s="51" t="n">
        <v>1</v>
      </c>
      <c r="Q71" s="51" t="n">
        <v>1</v>
      </c>
      <c r="R71" s="51" t="n">
        <v>1</v>
      </c>
      <c r="S71" s="51" t="n">
        <v>1</v>
      </c>
      <c r="T71" s="51" t="n">
        <v>1</v>
      </c>
      <c r="U71" s="51" t="n">
        <v>1</v>
      </c>
      <c r="V71" s="51" t="n">
        <v>1</v>
      </c>
      <c r="W71" s="51" t="n">
        <v>1</v>
      </c>
      <c r="X71" s="51" t="n">
        <v>1</v>
      </c>
      <c r="Y71" s="51" t="n">
        <v>1</v>
      </c>
      <c r="Z71" s="51" t="n">
        <v>1</v>
      </c>
      <c r="AA71" s="51" t="n">
        <v>1</v>
      </c>
      <c r="AB71" s="51" t="n">
        <v>1</v>
      </c>
      <c r="AC71" s="51" t="n">
        <v>1</v>
      </c>
      <c r="AD71" s="51" t="n">
        <v>1</v>
      </c>
      <c r="AE71" s="51" t="n">
        <v>1</v>
      </c>
      <c r="AF71" s="51" t="n">
        <v>1</v>
      </c>
      <c r="AG71" s="51" t="n">
        <v>1</v>
      </c>
      <c r="AH71" s="51" t="n">
        <v>1</v>
      </c>
      <c r="AI71" s="52" t="n">
        <v>1</v>
      </c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</row>
    <row r="72" customFormat="false" ht="15.95" hidden="false" customHeight="true" outlineLevel="0" collapsed="false">
      <c r="A72" s="53"/>
      <c r="B72" s="54" t="s">
        <v>11</v>
      </c>
      <c r="C72" s="55"/>
      <c r="D72" s="56"/>
      <c r="E72" s="59" t="n">
        <f aca="false">(E58*$C58)+(E59*$C59)+(E60*$C60)+(E61*$C61)+(E62*$C62)+(E63*$C63)+(E64*$C64)+(E65*$C65)+(E66*$C66)+(E67*$C67)+(E68*$C68)+(E69*$C69)+(E70*$C70)+(E71*$C71)</f>
        <v>12154.88</v>
      </c>
      <c r="F72" s="59" t="n">
        <f aca="false">(F58*$C58)+(F59*$C59)+(F60*$C60)+(F61*$C61)+(F62*$C62)+(F63*$C63)+(F64*$C64)+(F65*$C65)+(F66*$C66)+(F67*$C67)+(F68*$C68)+(F69*$C69)+(F70*$C70)+(F71*$C71)</f>
        <v>12154.88</v>
      </c>
      <c r="G72" s="59" t="n">
        <f aca="false">(G58*$C58)+(G59*$C59)+(G60*$C60)+(G61*$C61)+(G62*$C62)+(G63*$C63)+(G64*$C64)+(G65*$C65)+(G66*$C66)+(G67*$C67)+(G68*$C68)+(G69*$C69)+(G70*$C70)+(G71*$C71)</f>
        <v>12154.88</v>
      </c>
      <c r="H72" s="59" t="n">
        <f aca="false">(H58*$C58)+(H59*$C59)+(H60*$C60)+(H61*$C61)+(H62*$C62)+(H63*$C63)+(H64*$C64)+(H65*$C65)+(H66*$C66)+(H67*$C67)+(H68*$C68)+(H69*$C69)+(H70*$C70)+(H71*$C71)</f>
        <v>12154.88</v>
      </c>
      <c r="I72" s="59" t="n">
        <f aca="false">(I58*$C58)+(I59*$C59)+(I60*$C60)+(I61*$C61)+(I62*$C62)+(I63*$C63)+(I64*$C64)+(I65*$C65)+(I66*$C66)+(I67*$C67)+(I68*$C68)+(I69*$C69)+(I70*$C70)+(I71*$C71)</f>
        <v>12154.88</v>
      </c>
      <c r="J72" s="59" t="n">
        <f aca="false">(J58*$C58)+(J59*$C59)+(J60*$C60)+(J61*$C61)+(J62*$C62)+(J63*$C63)+(J64*$C64)+(J65*$C65)+(J66*$C66)+(J67*$C67)+(J68*$C68)+(J69*$C69)+(J70*$C70)+(J71*$C71)</f>
        <v>12154.88</v>
      </c>
      <c r="K72" s="59" t="n">
        <f aca="false">(K58*$C58)+(K59*$C59)+(K60*$C60)+(K61*$C61)+(K62*$C62)+(K63*$C63)+(K64*$C64)+(K65*$C65)+(K66*$C66)+(K67*$C67)+(K68*$C68)+(K69*$C69)+(K70*$C70)+(K71*$C71)</f>
        <v>12154.88</v>
      </c>
      <c r="L72" s="59" t="n">
        <f aca="false">(L58*$C58)+(L59*$C59)+(L60*$C60)+(L61*$C61)+(L62*$C62)+(L63*$C63)+(L64*$C64)+(L65*$C65)+(L66*$C66)+(L67*$C67)+(L68*$C68)+(L69*$C69)+(L70*$C70)+(L71*$C71)</f>
        <v>12154.88</v>
      </c>
      <c r="M72" s="59" t="n">
        <f aca="false">(M58*$C58)+(M59*$C59)+(M60*$C60)+(M61*$C61)+(M62*$C62)+(M63*$C63)+(M64*$C64)+(M65*$C65)+(M66*$C66)+(M67*$C67)+(M68*$C68)+(M69*$C69)+(M70*$C70)+(M71*$C71)</f>
        <v>12154.88</v>
      </c>
      <c r="N72" s="59" t="n">
        <f aca="false">(N58*$C58)+(N59*$C59)+(N60*$C60)+(N61*$C61)+(N62*$C62)+(N63*$C63)+(N64*$C64)+(N65*$C65)+(N66*$C66)+(N67*$C67)+(N68*$C68)+(N69*$C69)+(N70*$C70)+(N71*$C71)</f>
        <v>12154.88</v>
      </c>
      <c r="O72" s="59" t="n">
        <f aca="false">(O58*$C58)+(O59*$C59)+(O60*$C60)+(O61*$C61)+(O62*$C62)+(O63*$C63)+(O64*$C64)+(O65*$C65)+(O66*$C66)+(O67*$C67)+(O68*$C68)+(O69*$C69)+(O70*$C70)+(O71*$C71)</f>
        <v>12154.88</v>
      </c>
      <c r="P72" s="59" t="n">
        <f aca="false">(P58*$C58)+(P59*$C59)+(P60*$C60)+(P61*$C61)+(P62*$C62)+(P63*$C63)+(P64*$C64)+(P65*$C65)+(P66*$C66)+(P67*$C67)+(P68*$C68)+(P69*$C69)+(P70*$C70)+(P71*$C71)</f>
        <v>12154.88</v>
      </c>
      <c r="Q72" s="59" t="n">
        <f aca="false">(Q58*$C58)+(Q59*$C59)+(Q60*$C60)+(Q61*$C61)+(Q62*$C62)+(Q63*$C63)+(Q64*$C64)+(Q65*$C65)+(Q66*$C66)+(Q67*$C67)+(Q68*$C68)+(Q69*$C69)+(Q70*$C70)+(Q71*$C71)</f>
        <v>12154.88</v>
      </c>
      <c r="R72" s="59" t="n">
        <f aca="false">(R58*$C58)+(R59*$C59)+(R60*$C60)+(R61*$C61)+(R62*$C62)+(R63*$C63)+(R64*$C64)+(R65*$C65)+(R66*$C66)+(R67*$C67)+(R68*$C68)+(R69*$C69)+(R70*$C70)+(R71*$C71)</f>
        <v>12154.88</v>
      </c>
      <c r="S72" s="59" t="n">
        <f aca="false">(S58*$C58)+(S59*$C59)+(S60*$C60)+(S61*$C61)+(S62*$C62)+(S63*$C63)+(S64*$C64)+(S65*$C65)+(S66*$C66)+(S67*$C67)+(S68*$C68)+(S69*$C69)+(S70*$C70)+(S71*$C71)</f>
        <v>12154.88</v>
      </c>
      <c r="T72" s="59" t="n">
        <f aca="false">(T58*$C58)+(T59*$C59)+(T60*$C60)+(T61*$C61)+(T62*$C62)+(T63*$C63)+(T64*$C64)+(T65*$C65)+(T66*$C66)+(T67*$C67)+(T68*$C68)+(T69*$C69)+(T70*$C70)+(T71*$C71)</f>
        <v>12154.88</v>
      </c>
      <c r="U72" s="59" t="n">
        <f aca="false">(U58*$C58)+(U59*$C59)+(U60*$C60)+(U61*$C61)+(U62*$C62)+(U63*$C63)+(U64*$C64)+(U65*$C65)+(U66*$C66)+(U67*$C67)+(U68*$C68)+(U69*$C69)+(U70*$C70)+(U71*$C71)</f>
        <v>12154.88</v>
      </c>
      <c r="V72" s="59" t="n">
        <f aca="false">(V58*$C58)+(V59*$C59)+(V60*$C60)+(V61*$C61)+(V62*$C62)+(V63*$C63)+(V64*$C64)+(V65*$C65)+(V66*$C66)+(V67*$C67)+(V68*$C68)+(V69*$C69)+(V70*$C70)+(V71*$C71)</f>
        <v>12154.88</v>
      </c>
      <c r="W72" s="59" t="n">
        <f aca="false">(W58*$C58)+(W59*$C59)+(W60*$C60)+(W61*$C61)+(W62*$C62)+(W63*$C63)+(W64*$C64)+(W65*$C65)+(W66*$C66)+(W67*$C67)+(W68*$C68)+(W69*$C69)+(W70*$C70)+(W71*$C71)</f>
        <v>12154.88</v>
      </c>
      <c r="X72" s="59" t="n">
        <f aca="false">(X58*$C58)+(X59*$C59)+(X60*$C60)+(X61*$C61)+(X62*$C62)+(X63*$C63)+(X64*$C64)+(X65*$C65)+(X66*$C66)+(X67*$C67)+(X68*$C68)+(X69*$C69)+(X70*$C70)+(X71*$C71)</f>
        <v>12154.88</v>
      </c>
      <c r="Y72" s="59" t="n">
        <f aca="false">(Y58*$C58)+(Y59*$C59)+(Y60*$C60)+(Y61*$C61)+(Y62*$C62)+(Y63*$C63)+(Y64*$C64)+(Y65*$C65)+(Y66*$C66)+(Y67*$C67)+(Y68*$C68)+(Y69*$C69)+(Y70*$C70)+(Y71*$C71)</f>
        <v>12154.88</v>
      </c>
      <c r="Z72" s="59" t="n">
        <f aca="false">(Z58*$C58)+(Z59*$C59)+(Z60*$C60)+(Z61*$C61)+(Z62*$C62)+(Z63*$C63)+(Z64*$C64)+(Z65*$C65)+(Z66*$C66)+(Z67*$C67)+(Z68*$C68)+(Z69*$C69)+(Z70*$C70)+(Z71*$C71)</f>
        <v>12154.88</v>
      </c>
      <c r="AA72" s="59" t="n">
        <f aca="false">(AA58*$C58)+(AA59*$C59)+(AA60*$C60)+(AA61*$C61)+(AA62*$C62)+(AA63*$C63)+(AA64*$C64)+(AA65*$C65)+(AA66*$C66)+(AA67*$C67)+(AA68*$C68)+(AA69*$C69)+(AA70*$C70)+(AA71*$C71)</f>
        <v>12154.88</v>
      </c>
      <c r="AB72" s="59" t="n">
        <f aca="false">(AB58*$C58)+(AB59*$C59)+(AB60*$C60)+(AB61*$C61)+(AB62*$C62)+(AB63*$C63)+(AB64*$C64)+(AB65*$C65)+(AB66*$C66)+(AB67*$C67)+(AB68*$C68)+(AB69*$C69)+(AB70*$C70)+(AB71*$C71)</f>
        <v>12154.88</v>
      </c>
      <c r="AC72" s="59" t="n">
        <f aca="false">(AC58*$C58)+(AC59*$C59)+(AC60*$C60)+(AC61*$C61)+(AC62*$C62)+(AC63*$C63)+(AC64*$C64)+(AC65*$C65)+(AC66*$C66)+(AC67*$C67)+(AC68*$C68)+(AC69*$C69)+(AC70*$C70)+(AC71*$C71)</f>
        <v>12154.88</v>
      </c>
      <c r="AD72" s="59" t="n">
        <f aca="false">(AD58*$C58)+(AD59*$C59)+(AD60*$C60)+(AD61*$C61)+(AD62*$C62)+(AD63*$C63)+(AD64*$C64)+(AD65*$C65)+(AD66*$C66)+(AD67*$C67)+(AD68*$C68)+(AD69*$C69)+(AD70*$C70)+(AD71*$C71)</f>
        <v>12154.88</v>
      </c>
      <c r="AE72" s="59" t="n">
        <f aca="false">(AE58*$C58)+(AE59*$C59)+(AE60*$C60)+(AE61*$C61)+(AE62*$C62)+(AE63*$C63)+(AE64*$C64)+(AE65*$C65)+(AE66*$C66)+(AE67*$C67)+(AE68*$C68)+(AE69*$C69)+(AE70*$C70)+(AE71*$C71)</f>
        <v>12154.88</v>
      </c>
      <c r="AF72" s="59" t="n">
        <f aca="false">(AF58*$C58)+(AF59*$C59)+(AF60*$C60)+(AF61*$C61)+(AF62*$C62)+(AF63*$C63)+(AF64*$C64)+(AF65*$C65)+(AF66*$C66)+(AF67*$C67)+(AF68*$C68)+(AF69*$C69)+(AF70*$C70)+(AF71*$C71)</f>
        <v>12154.88</v>
      </c>
      <c r="AG72" s="59" t="n">
        <f aca="false">(AG58*$C58)+(AG59*$C59)+(AG60*$C60)+(AG61*$C61)+(AG62*$C62)+(AG63*$C63)+(AG64*$C64)+(AG65*$C65)+(AG66*$C66)+(AG67*$C67)+(AG68*$C68)+(AG69*$C69)+(AG70*$C70)+(AG71*$C71)</f>
        <v>12154.88</v>
      </c>
      <c r="AH72" s="59" t="n">
        <f aca="false">(AH58*$C58)+(AH59*$C59)+(AH60*$C60)+(AH61*$C61)+(AH62*$C62)+(AH63*$C63)+(AH64*$C64)+(AH65*$C65)+(AH66*$C66)+(AH67*$C67)+(AH68*$C68)+(AH69*$C69)+(AH70*$C70)+(AH71*$C71)</f>
        <v>12154.88</v>
      </c>
      <c r="AI72" s="61" t="n">
        <f aca="false">(AI58*$C58)+(AI59*$C59)+(AI60*$C60)+(AI61*$C61)+(AI62*$C62)+(AI63*$C63)+(AI64*$C64)+(AI65*$C65)+(AI66*$C66)+(AI67*$C67)+(AI68*$C68)+(AI69*$C69)+(AI70*$C70)+(AI71*$C71)</f>
        <v>12154.88</v>
      </c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</row>
    <row r="73" customFormat="false" ht="15.95" hidden="false" customHeight="true" outlineLevel="0" collapsed="false">
      <c r="A73" s="62"/>
      <c r="B73" s="63" t="s">
        <v>12</v>
      </c>
      <c r="C73" s="64" t="n">
        <v>0.0284</v>
      </c>
      <c r="D73" s="65"/>
      <c r="E73" s="59" t="n">
        <f aca="false">E72*$C73</f>
        <v>345.198592</v>
      </c>
      <c r="F73" s="59" t="n">
        <f aca="false">F72*$C73</f>
        <v>345.198592</v>
      </c>
      <c r="G73" s="59" t="n">
        <f aca="false">G72*$C73</f>
        <v>345.198592</v>
      </c>
      <c r="H73" s="59" t="n">
        <f aca="false">H72*$C73</f>
        <v>345.198592</v>
      </c>
      <c r="I73" s="59" t="n">
        <f aca="false">I72*$C73</f>
        <v>345.198592</v>
      </c>
      <c r="J73" s="59" t="n">
        <f aca="false">J72*$C73</f>
        <v>345.198592</v>
      </c>
      <c r="K73" s="59" t="n">
        <f aca="false">K72*$C73</f>
        <v>345.198592</v>
      </c>
      <c r="L73" s="59" t="n">
        <f aca="false">L72*$C73</f>
        <v>345.198592</v>
      </c>
      <c r="M73" s="59" t="n">
        <f aca="false">M72*$C73</f>
        <v>345.198592</v>
      </c>
      <c r="N73" s="59" t="n">
        <f aca="false">N72*$C73</f>
        <v>345.198592</v>
      </c>
      <c r="O73" s="59" t="n">
        <f aca="false">O72*$C73</f>
        <v>345.198592</v>
      </c>
      <c r="P73" s="59" t="n">
        <f aca="false">P72*$C73</f>
        <v>345.198592</v>
      </c>
      <c r="Q73" s="59" t="n">
        <f aca="false">Q72*$C73</f>
        <v>345.198592</v>
      </c>
      <c r="R73" s="59" t="n">
        <f aca="false">R72*$C73</f>
        <v>345.198592</v>
      </c>
      <c r="S73" s="59" t="n">
        <f aca="false">S72*$C73</f>
        <v>345.198592</v>
      </c>
      <c r="T73" s="59" t="n">
        <f aca="false">T72*$C73</f>
        <v>345.198592</v>
      </c>
      <c r="U73" s="59" t="n">
        <f aca="false">U72*$C73</f>
        <v>345.198592</v>
      </c>
      <c r="V73" s="59" t="n">
        <f aca="false">V72*$C73</f>
        <v>345.198592</v>
      </c>
      <c r="W73" s="59" t="n">
        <f aca="false">W72*$C73</f>
        <v>345.198592</v>
      </c>
      <c r="X73" s="59" t="n">
        <f aca="false">X72*$C73</f>
        <v>345.198592</v>
      </c>
      <c r="Y73" s="59" t="n">
        <f aca="false">Y72*$C73</f>
        <v>345.198592</v>
      </c>
      <c r="Z73" s="59" t="n">
        <f aca="false">Z72*$C73</f>
        <v>345.198592</v>
      </c>
      <c r="AA73" s="59" t="n">
        <f aca="false">AA72*$C73</f>
        <v>345.198592</v>
      </c>
      <c r="AB73" s="59" t="n">
        <f aca="false">AB72*$C73</f>
        <v>345.198592</v>
      </c>
      <c r="AC73" s="59" t="n">
        <f aca="false">AC72*$C73</f>
        <v>345.198592</v>
      </c>
      <c r="AD73" s="59" t="n">
        <f aca="false">AD72*$C73</f>
        <v>345.198592</v>
      </c>
      <c r="AE73" s="59" t="n">
        <f aca="false">AE72*$C73</f>
        <v>345.198592</v>
      </c>
      <c r="AF73" s="59" t="n">
        <f aca="false">AF72*$C73</f>
        <v>345.198592</v>
      </c>
      <c r="AG73" s="59" t="n">
        <f aca="false">AG72*$C73</f>
        <v>345.198592</v>
      </c>
      <c r="AH73" s="59" t="n">
        <f aca="false">AH72*$C73</f>
        <v>345.198592</v>
      </c>
      <c r="AI73" s="61" t="n">
        <f aca="false">AI72*$C73</f>
        <v>345.198592</v>
      </c>
      <c r="AJ73" s="67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</row>
    <row r="74" customFormat="false" ht="15.95" hidden="false" customHeight="true" outlineLevel="0" collapsed="false">
      <c r="A74" s="62"/>
      <c r="B74" s="69" t="s">
        <v>13</v>
      </c>
      <c r="C74" s="70"/>
      <c r="D74" s="65"/>
      <c r="E74" s="73" t="n">
        <f aca="false">E72-E73</f>
        <v>11809.681408</v>
      </c>
      <c r="F74" s="73" t="n">
        <f aca="false">F72-F73</f>
        <v>11809.681408</v>
      </c>
      <c r="G74" s="73" t="n">
        <f aca="false">G72-G73</f>
        <v>11809.681408</v>
      </c>
      <c r="H74" s="73" t="n">
        <f aca="false">H72-H73</f>
        <v>11809.681408</v>
      </c>
      <c r="I74" s="73" t="n">
        <f aca="false">I72-I73</f>
        <v>11809.681408</v>
      </c>
      <c r="J74" s="73" t="n">
        <f aca="false">J72-J73</f>
        <v>11809.681408</v>
      </c>
      <c r="K74" s="73" t="n">
        <f aca="false">K72-K73</f>
        <v>11809.681408</v>
      </c>
      <c r="L74" s="73" t="n">
        <f aca="false">L72-L73</f>
        <v>11809.681408</v>
      </c>
      <c r="M74" s="73" t="n">
        <f aca="false">M72-M73</f>
        <v>11809.681408</v>
      </c>
      <c r="N74" s="73" t="n">
        <f aca="false">N72-N73</f>
        <v>11809.681408</v>
      </c>
      <c r="O74" s="73" t="n">
        <f aca="false">O72-O73</f>
        <v>11809.681408</v>
      </c>
      <c r="P74" s="73" t="n">
        <f aca="false">P72-P73</f>
        <v>11809.681408</v>
      </c>
      <c r="Q74" s="73" t="n">
        <f aca="false">Q72-Q73</f>
        <v>11809.681408</v>
      </c>
      <c r="R74" s="73" t="n">
        <f aca="false">R72-R73</f>
        <v>11809.681408</v>
      </c>
      <c r="S74" s="73" t="n">
        <f aca="false">S72-S73</f>
        <v>11809.681408</v>
      </c>
      <c r="T74" s="73" t="n">
        <f aca="false">T72-T73</f>
        <v>11809.681408</v>
      </c>
      <c r="U74" s="73" t="n">
        <f aca="false">U72-U73</f>
        <v>11809.681408</v>
      </c>
      <c r="V74" s="73" t="n">
        <f aca="false">V72-V73</f>
        <v>11809.681408</v>
      </c>
      <c r="W74" s="73" t="n">
        <f aca="false">W72-W73</f>
        <v>11809.681408</v>
      </c>
      <c r="X74" s="73" t="n">
        <f aca="false">X72-X73</f>
        <v>11809.681408</v>
      </c>
      <c r="Y74" s="73" t="n">
        <f aca="false">Y72-Y73</f>
        <v>11809.681408</v>
      </c>
      <c r="Z74" s="73" t="n">
        <f aca="false">Z72-Z73</f>
        <v>11809.681408</v>
      </c>
      <c r="AA74" s="73" t="n">
        <f aca="false">AA72-AA73</f>
        <v>11809.681408</v>
      </c>
      <c r="AB74" s="73" t="n">
        <f aca="false">AB72-AB73</f>
        <v>11809.681408</v>
      </c>
      <c r="AC74" s="73" t="n">
        <f aca="false">AC72-AC73</f>
        <v>11809.681408</v>
      </c>
      <c r="AD74" s="73" t="n">
        <f aca="false">AD72-AD73</f>
        <v>11809.681408</v>
      </c>
      <c r="AE74" s="73" t="n">
        <f aca="false">AE72-AE73</f>
        <v>11809.681408</v>
      </c>
      <c r="AF74" s="73" t="n">
        <f aca="false">AF72-AF73</f>
        <v>11809.681408</v>
      </c>
      <c r="AG74" s="73" t="n">
        <f aca="false">AG72-AG73</f>
        <v>11809.681408</v>
      </c>
      <c r="AH74" s="73" t="n">
        <f aca="false">AH72-AH73</f>
        <v>11809.681408</v>
      </c>
      <c r="AI74" s="75" t="n">
        <f aca="false">AI72-AI73</f>
        <v>11809.681408</v>
      </c>
      <c r="AJ74" s="67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</row>
    <row r="75" customFormat="false" ht="15.95" hidden="false" customHeight="true" outlineLevel="0" collapsed="false">
      <c r="A75" s="18"/>
      <c r="B75" s="76" t="s">
        <v>14</v>
      </c>
      <c r="C75" s="77" t="n">
        <f aca="false">SUM(C58:C71)</f>
        <v>12175</v>
      </c>
      <c r="D75" s="20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5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</row>
    <row r="76" customFormat="false" ht="15.95" hidden="false" customHeight="true" outlineLevel="0" collapsed="false">
      <c r="A76" s="18"/>
      <c r="B76" s="78"/>
      <c r="C76" s="18" t="n">
        <f aca="false">SUM(E74:AI74)/31</f>
        <v>11809.681408</v>
      </c>
      <c r="D76" s="20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5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</row>
    <row r="77" customFormat="false" ht="15.95" hidden="false" customHeight="true" outlineLevel="0" collapsed="false">
      <c r="A77" s="18"/>
      <c r="B77" s="19" t="s">
        <v>55</v>
      </c>
      <c r="C77" s="18"/>
      <c r="D77" s="20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5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</row>
    <row r="78" customFormat="false" ht="15.95" hidden="false" customHeight="true" outlineLevel="0" collapsed="false">
      <c r="A78" s="27" t="n">
        <v>1</v>
      </c>
      <c r="B78" s="28" t="s">
        <v>56</v>
      </c>
      <c r="C78" s="27" t="n">
        <v>764</v>
      </c>
      <c r="D78" s="29"/>
      <c r="E78" s="32" t="n">
        <v>1</v>
      </c>
      <c r="F78" s="32" t="n">
        <v>1</v>
      </c>
      <c r="G78" s="32" t="n">
        <v>1</v>
      </c>
      <c r="H78" s="32" t="n">
        <v>1</v>
      </c>
      <c r="I78" s="32" t="n">
        <v>1</v>
      </c>
      <c r="J78" s="32" t="n">
        <v>1</v>
      </c>
      <c r="K78" s="32" t="n">
        <v>1</v>
      </c>
      <c r="L78" s="32" t="n">
        <v>1</v>
      </c>
      <c r="M78" s="32" t="n">
        <v>1</v>
      </c>
      <c r="N78" s="32" t="n">
        <v>1</v>
      </c>
      <c r="O78" s="32" t="n">
        <v>1</v>
      </c>
      <c r="P78" s="32" t="n">
        <v>1</v>
      </c>
      <c r="Q78" s="32" t="n">
        <v>1</v>
      </c>
      <c r="R78" s="32" t="n">
        <v>1</v>
      </c>
      <c r="S78" s="32" t="n">
        <v>1</v>
      </c>
      <c r="T78" s="32" t="n">
        <v>1</v>
      </c>
      <c r="U78" s="32" t="n">
        <v>1</v>
      </c>
      <c r="V78" s="32" t="n">
        <v>1</v>
      </c>
      <c r="W78" s="32" t="n">
        <v>1</v>
      </c>
      <c r="X78" s="32" t="n">
        <v>1</v>
      </c>
      <c r="Y78" s="32" t="n">
        <v>1</v>
      </c>
      <c r="Z78" s="32" t="n">
        <v>1</v>
      </c>
      <c r="AA78" s="32" t="n">
        <v>1</v>
      </c>
      <c r="AB78" s="32" t="n">
        <v>1</v>
      </c>
      <c r="AC78" s="32" t="n">
        <v>1</v>
      </c>
      <c r="AD78" s="32" t="n">
        <v>1</v>
      </c>
      <c r="AE78" s="32" t="n">
        <v>1</v>
      </c>
      <c r="AF78" s="32" t="n">
        <v>1</v>
      </c>
      <c r="AG78" s="32" t="n">
        <v>1</v>
      </c>
      <c r="AH78" s="32" t="n">
        <v>1</v>
      </c>
      <c r="AI78" s="34" t="n">
        <v>1</v>
      </c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</row>
    <row r="79" customFormat="false" ht="15.95" hidden="false" customHeight="true" outlineLevel="0" collapsed="false">
      <c r="A79" s="27" t="n">
        <f aca="false">+A78+1</f>
        <v>2</v>
      </c>
      <c r="B79" s="28" t="s">
        <v>57</v>
      </c>
      <c r="C79" s="27" t="n">
        <v>538</v>
      </c>
      <c r="D79" s="29"/>
      <c r="E79" s="32" t="n">
        <v>1</v>
      </c>
      <c r="F79" s="32" t="n">
        <v>1</v>
      </c>
      <c r="G79" s="32" t="n">
        <v>1</v>
      </c>
      <c r="H79" s="32" t="n">
        <v>1</v>
      </c>
      <c r="I79" s="32" t="n">
        <v>1</v>
      </c>
      <c r="J79" s="32" t="n">
        <v>1</v>
      </c>
      <c r="K79" s="32" t="n">
        <v>1</v>
      </c>
      <c r="L79" s="32" t="n">
        <v>1</v>
      </c>
      <c r="M79" s="32" t="n">
        <v>1</v>
      </c>
      <c r="N79" s="32" t="n">
        <v>1</v>
      </c>
      <c r="O79" s="32" t="n">
        <v>1</v>
      </c>
      <c r="P79" s="32" t="n">
        <v>1</v>
      </c>
      <c r="Q79" s="32" t="n">
        <v>1</v>
      </c>
      <c r="R79" s="32" t="n">
        <v>1</v>
      </c>
      <c r="S79" s="32" t="n">
        <v>1</v>
      </c>
      <c r="T79" s="32" t="n">
        <v>1</v>
      </c>
      <c r="U79" s="32" t="n">
        <v>1</v>
      </c>
      <c r="V79" s="32" t="n">
        <v>1</v>
      </c>
      <c r="W79" s="32" t="n">
        <v>1</v>
      </c>
      <c r="X79" s="32" t="n">
        <v>1</v>
      </c>
      <c r="Y79" s="32" t="n">
        <v>1</v>
      </c>
      <c r="Z79" s="32" t="n">
        <v>1</v>
      </c>
      <c r="AA79" s="32" t="n">
        <v>1</v>
      </c>
      <c r="AB79" s="32" t="n">
        <v>1</v>
      </c>
      <c r="AC79" s="32" t="n">
        <v>1</v>
      </c>
      <c r="AD79" s="32" t="n">
        <v>1</v>
      </c>
      <c r="AE79" s="32" t="n">
        <v>1</v>
      </c>
      <c r="AF79" s="32" t="n">
        <v>1</v>
      </c>
      <c r="AG79" s="32" t="n">
        <v>1</v>
      </c>
      <c r="AH79" s="32" t="n">
        <v>1</v>
      </c>
      <c r="AI79" s="34" t="n">
        <v>1</v>
      </c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</row>
    <row r="80" customFormat="false" ht="15.95" hidden="false" customHeight="true" outlineLevel="0" collapsed="false">
      <c r="A80" s="27" t="n">
        <f aca="false">+A79+1</f>
        <v>3</v>
      </c>
      <c r="B80" s="28" t="s">
        <v>58</v>
      </c>
      <c r="C80" s="27" t="n">
        <v>478</v>
      </c>
      <c r="D80" s="29"/>
      <c r="E80" s="32" t="n">
        <v>1</v>
      </c>
      <c r="F80" s="32" t="n">
        <v>1</v>
      </c>
      <c r="G80" s="32" t="n">
        <v>1</v>
      </c>
      <c r="H80" s="32" t="n">
        <v>1</v>
      </c>
      <c r="I80" s="32" t="n">
        <v>1</v>
      </c>
      <c r="J80" s="32" t="n">
        <v>1</v>
      </c>
      <c r="K80" s="32" t="n">
        <v>1</v>
      </c>
      <c r="L80" s="32" t="n">
        <v>1</v>
      </c>
      <c r="M80" s="32" t="n">
        <v>1</v>
      </c>
      <c r="N80" s="32" t="n">
        <v>1</v>
      </c>
      <c r="O80" s="32" t="n">
        <v>1</v>
      </c>
      <c r="P80" s="32" t="n">
        <v>1</v>
      </c>
      <c r="Q80" s="32" t="n">
        <v>1</v>
      </c>
      <c r="R80" s="32" t="n">
        <v>1</v>
      </c>
      <c r="S80" s="32" t="n">
        <v>1</v>
      </c>
      <c r="T80" s="32" t="n">
        <v>1</v>
      </c>
      <c r="U80" s="32" t="n">
        <v>1</v>
      </c>
      <c r="V80" s="32" t="n">
        <v>1</v>
      </c>
      <c r="W80" s="32" t="n">
        <v>1</v>
      </c>
      <c r="X80" s="32" t="n">
        <v>1</v>
      </c>
      <c r="Y80" s="32" t="n">
        <v>1</v>
      </c>
      <c r="Z80" s="32" t="n">
        <v>1</v>
      </c>
      <c r="AA80" s="32" t="n">
        <v>1</v>
      </c>
      <c r="AB80" s="32" t="n">
        <v>1</v>
      </c>
      <c r="AC80" s="32" t="n">
        <v>1</v>
      </c>
      <c r="AD80" s="32" t="n">
        <v>1</v>
      </c>
      <c r="AE80" s="32" t="n">
        <v>1</v>
      </c>
      <c r="AF80" s="32" t="n">
        <v>1</v>
      </c>
      <c r="AG80" s="32" t="n">
        <v>1</v>
      </c>
      <c r="AH80" s="32" t="n">
        <v>1</v>
      </c>
      <c r="AI80" s="34" t="n">
        <v>1</v>
      </c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</row>
    <row r="81" customFormat="false" ht="15.95" hidden="false" customHeight="true" outlineLevel="0" collapsed="false">
      <c r="A81" s="27" t="n">
        <f aca="false">+A80+1</f>
        <v>4</v>
      </c>
      <c r="B81" s="28" t="s">
        <v>59</v>
      </c>
      <c r="C81" s="27" t="n">
        <v>600</v>
      </c>
      <c r="D81" s="29"/>
      <c r="E81" s="32" t="n">
        <v>1</v>
      </c>
      <c r="F81" s="32" t="n">
        <v>1</v>
      </c>
      <c r="G81" s="32" t="n">
        <v>1</v>
      </c>
      <c r="H81" s="32" t="n">
        <v>1</v>
      </c>
      <c r="I81" s="32" t="n">
        <v>1</v>
      </c>
      <c r="J81" s="32" t="n">
        <v>1</v>
      </c>
      <c r="K81" s="32" t="n">
        <v>1</v>
      </c>
      <c r="L81" s="32" t="n">
        <v>1</v>
      </c>
      <c r="M81" s="32" t="n">
        <v>1</v>
      </c>
      <c r="N81" s="32" t="n">
        <v>1</v>
      </c>
      <c r="O81" s="32" t="n">
        <v>1</v>
      </c>
      <c r="P81" s="32" t="n">
        <v>1</v>
      </c>
      <c r="Q81" s="32" t="n">
        <v>1</v>
      </c>
      <c r="R81" s="32" t="n">
        <v>1</v>
      </c>
      <c r="S81" s="32" t="n">
        <v>1</v>
      </c>
      <c r="T81" s="32" t="n">
        <v>1</v>
      </c>
      <c r="U81" s="32" t="n">
        <v>1</v>
      </c>
      <c r="V81" s="32" t="n">
        <v>1</v>
      </c>
      <c r="W81" s="32" t="n">
        <v>1</v>
      </c>
      <c r="X81" s="32" t="n">
        <v>1</v>
      </c>
      <c r="Y81" s="32" t="n">
        <v>1</v>
      </c>
      <c r="Z81" s="32" t="n">
        <v>1</v>
      </c>
      <c r="AA81" s="32" t="n">
        <v>1</v>
      </c>
      <c r="AB81" s="32" t="n">
        <v>1</v>
      </c>
      <c r="AC81" s="32" t="n">
        <v>1</v>
      </c>
      <c r="AD81" s="32" t="n">
        <v>1</v>
      </c>
      <c r="AE81" s="32" t="n">
        <v>1</v>
      </c>
      <c r="AF81" s="32" t="n">
        <v>1</v>
      </c>
      <c r="AG81" s="32" t="n">
        <v>1</v>
      </c>
      <c r="AH81" s="32" t="n">
        <v>1</v>
      </c>
      <c r="AI81" s="34" t="n">
        <v>1</v>
      </c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</row>
    <row r="82" customFormat="false" ht="15.95" hidden="false" customHeight="true" outlineLevel="0" collapsed="false">
      <c r="A82" s="27" t="n">
        <f aca="false">+A81+1</f>
        <v>5</v>
      </c>
      <c r="B82" s="28" t="s">
        <v>60</v>
      </c>
      <c r="C82" s="27" t="n">
        <v>540</v>
      </c>
      <c r="D82" s="29"/>
      <c r="E82" s="32" t="n">
        <v>1</v>
      </c>
      <c r="F82" s="32" t="n">
        <v>1</v>
      </c>
      <c r="G82" s="32" t="n">
        <v>1</v>
      </c>
      <c r="H82" s="32" t="n">
        <v>1</v>
      </c>
      <c r="I82" s="32" t="n">
        <v>1</v>
      </c>
      <c r="J82" s="32" t="n">
        <v>1</v>
      </c>
      <c r="K82" s="32" t="n">
        <v>1</v>
      </c>
      <c r="L82" s="32" t="n">
        <v>1</v>
      </c>
      <c r="M82" s="32" t="n">
        <v>1</v>
      </c>
      <c r="N82" s="32" t="n">
        <v>1</v>
      </c>
      <c r="O82" s="32" t="n">
        <v>1</v>
      </c>
      <c r="P82" s="32" t="n">
        <v>1</v>
      </c>
      <c r="Q82" s="32" t="n">
        <v>1</v>
      </c>
      <c r="R82" s="32" t="n">
        <v>1</v>
      </c>
      <c r="S82" s="32" t="n">
        <v>1</v>
      </c>
      <c r="T82" s="32" t="n">
        <v>1</v>
      </c>
      <c r="U82" s="32" t="n">
        <v>1</v>
      </c>
      <c r="V82" s="32" t="n">
        <v>1</v>
      </c>
      <c r="W82" s="32" t="n">
        <v>1</v>
      </c>
      <c r="X82" s="32" t="n">
        <v>1</v>
      </c>
      <c r="Y82" s="32" t="n">
        <v>1</v>
      </c>
      <c r="Z82" s="32" t="n">
        <v>1</v>
      </c>
      <c r="AA82" s="32" t="n">
        <v>1</v>
      </c>
      <c r="AB82" s="32" t="n">
        <v>1</v>
      </c>
      <c r="AC82" s="32" t="n">
        <v>1</v>
      </c>
      <c r="AD82" s="32" t="n">
        <v>1</v>
      </c>
      <c r="AE82" s="32" t="n">
        <v>1</v>
      </c>
      <c r="AF82" s="32" t="n">
        <v>1</v>
      </c>
      <c r="AG82" s="32" t="n">
        <v>1</v>
      </c>
      <c r="AH82" s="32" t="n">
        <v>1</v>
      </c>
      <c r="AI82" s="34" t="n">
        <v>1</v>
      </c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</row>
    <row r="83" customFormat="false" ht="15.95" hidden="false" customHeight="true" outlineLevel="0" collapsed="false">
      <c r="A83" s="79" t="n">
        <f aca="false">+A82+1</f>
        <v>6</v>
      </c>
      <c r="B83" s="80" t="s">
        <v>61</v>
      </c>
      <c r="C83" s="79" t="n">
        <v>540</v>
      </c>
      <c r="D83" s="81"/>
      <c r="E83" s="51" t="n">
        <v>1</v>
      </c>
      <c r="F83" s="51" t="n">
        <v>1</v>
      </c>
      <c r="G83" s="51" t="n">
        <v>1</v>
      </c>
      <c r="H83" s="51" t="n">
        <v>1</v>
      </c>
      <c r="I83" s="51" t="n">
        <v>1</v>
      </c>
      <c r="J83" s="51" t="n">
        <v>1</v>
      </c>
      <c r="K83" s="82" t="n">
        <v>1</v>
      </c>
      <c r="L83" s="82" t="n">
        <v>1</v>
      </c>
      <c r="M83" s="82" t="n">
        <v>1</v>
      </c>
      <c r="N83" s="82" t="n">
        <v>1</v>
      </c>
      <c r="O83" s="82" t="n">
        <v>1</v>
      </c>
      <c r="P83" s="82" t="n">
        <v>1</v>
      </c>
      <c r="Q83" s="82" t="n">
        <v>1</v>
      </c>
      <c r="R83" s="82" t="n">
        <v>1</v>
      </c>
      <c r="S83" s="82" t="n">
        <v>1</v>
      </c>
      <c r="T83" s="82" t="n">
        <v>1</v>
      </c>
      <c r="U83" s="82" t="n">
        <v>1</v>
      </c>
      <c r="V83" s="82" t="n">
        <v>1</v>
      </c>
      <c r="W83" s="82" t="n">
        <v>1</v>
      </c>
      <c r="X83" s="82" t="n">
        <v>1</v>
      </c>
      <c r="Y83" s="82" t="n">
        <v>1</v>
      </c>
      <c r="Z83" s="82" t="n">
        <v>1</v>
      </c>
      <c r="AA83" s="82" t="n">
        <v>1</v>
      </c>
      <c r="AB83" s="82" t="n">
        <v>1</v>
      </c>
      <c r="AC83" s="82" t="n">
        <v>1</v>
      </c>
      <c r="AD83" s="82" t="n">
        <v>1</v>
      </c>
      <c r="AE83" s="82" t="n">
        <v>1</v>
      </c>
      <c r="AF83" s="82" t="n">
        <v>1</v>
      </c>
      <c r="AG83" s="82" t="n">
        <v>1</v>
      </c>
      <c r="AH83" s="82" t="n">
        <v>1</v>
      </c>
      <c r="AI83" s="52" t="n">
        <v>1</v>
      </c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</row>
    <row r="84" customFormat="false" ht="15.95" hidden="false" customHeight="true" outlineLevel="0" collapsed="false">
      <c r="A84" s="53"/>
      <c r="B84" s="54" t="s">
        <v>11</v>
      </c>
      <c r="C84" s="55"/>
      <c r="D84" s="56"/>
      <c r="E84" s="59" t="n">
        <f aca="false">(E78*$C78)+(E79*$C79)+(E80*$C80)+(E81*$C81)+(E82*$C82)+(E83*$C83)</f>
        <v>3460</v>
      </c>
      <c r="F84" s="59" t="n">
        <f aca="false">(F78*$C78)+(F79*$C79)+(F80*$C80)+(F81*$C81)+(F82*$C82)+(F83*$C83)</f>
        <v>3460</v>
      </c>
      <c r="G84" s="59" t="n">
        <f aca="false">(G78*$C78)+(G79*$C79)+(G80*$C80)+(G81*$C81)+(G82*$C82)+(G83*$C83)</f>
        <v>3460</v>
      </c>
      <c r="H84" s="59" t="n">
        <f aca="false">(H78*$C78)+(H79*$C79)+(H80*$C80)+(H81*$C81)+(H82*$C82)+(H83*$C83)</f>
        <v>3460</v>
      </c>
      <c r="I84" s="59" t="n">
        <f aca="false">(I78*$C78)+(I79*$C79)+(I80*$C80)+(I81*$C81)+(I82*$C82)+(I83*$C83)</f>
        <v>3460</v>
      </c>
      <c r="J84" s="59" t="n">
        <f aca="false">(J78*$C78)+(J79*$C79)+(J80*$C80)+(J81*$C81)+(J82*$C82)+(J83*$C83)</f>
        <v>3460</v>
      </c>
      <c r="K84" s="59" t="n">
        <f aca="false">(K78*$C78)+(K79*$C79)+(K80*$C80)+(K81*$C81)+(K82*$C82)+(K83*$C83)</f>
        <v>3460</v>
      </c>
      <c r="L84" s="59" t="n">
        <f aca="false">(L78*$C78)+(L79*$C79)+(L80*$C80)+(L81*$C81)+(L82*$C82)+(L83*$C83)</f>
        <v>3460</v>
      </c>
      <c r="M84" s="59" t="n">
        <f aca="false">(M78*$C78)+(M79*$C79)+(M80*$C80)+(M81*$C81)+(M82*$C82)+(M83*$C83)</f>
        <v>3460</v>
      </c>
      <c r="N84" s="59" t="n">
        <f aca="false">(N78*$C78)+(N79*$C79)+(N80*$C80)+(N81*$C81)+(N82*$C82)+(N83*$C83)</f>
        <v>3460</v>
      </c>
      <c r="O84" s="59" t="n">
        <f aca="false">(O78*$C78)+(O79*$C79)+(O80*$C80)+(O81*$C81)+(O82*$C82)+(O83*$C83)</f>
        <v>3460</v>
      </c>
      <c r="P84" s="59" t="n">
        <f aca="false">(P78*$C78)+(P79*$C79)+(P80*$C80)+(P81*$C81)+(P82*$C82)+(P83*$C83)</f>
        <v>3460</v>
      </c>
      <c r="Q84" s="59" t="n">
        <f aca="false">(Q78*$C78)+(Q79*$C79)+(Q80*$C80)+(Q81*$C81)+(Q82*$C82)+(Q83*$C83)</f>
        <v>3460</v>
      </c>
      <c r="R84" s="59" t="n">
        <f aca="false">(R78*$C78)+(R79*$C79)+(R80*$C80)+(R81*$C81)+(R82*$C82)+(R83*$C83)</f>
        <v>3460</v>
      </c>
      <c r="S84" s="59" t="n">
        <f aca="false">(S78*$C78)+(S79*$C79)+(S80*$C80)+(S81*$C81)+(S82*$C82)+(S83*$C83)</f>
        <v>3460</v>
      </c>
      <c r="T84" s="59" t="n">
        <f aca="false">(T78*$C78)+(T79*$C79)+(T80*$C80)+(T81*$C81)+(T82*$C82)+(T83*$C83)</f>
        <v>3460</v>
      </c>
      <c r="U84" s="59" t="n">
        <f aca="false">(U78*$C78)+(U79*$C79)+(U80*$C80)+(U81*$C81)+(U82*$C82)+(U83*$C83)</f>
        <v>3460</v>
      </c>
      <c r="V84" s="59" t="n">
        <f aca="false">(V78*$C78)+(V79*$C79)+(V80*$C80)+(V81*$C81)+(V82*$C82)+(V83*$C83)</f>
        <v>3460</v>
      </c>
      <c r="W84" s="59" t="n">
        <f aca="false">(W78*$C78)+(W79*$C79)+(W80*$C80)+(W81*$C81)+(W82*$C82)+(W83*$C83)</f>
        <v>3460</v>
      </c>
      <c r="X84" s="59" t="n">
        <f aca="false">(X78*$C78)+(X79*$C79)+(X80*$C80)+(X81*$C81)+(X82*$C82)+(X83*$C83)</f>
        <v>3460</v>
      </c>
      <c r="Y84" s="59" t="n">
        <f aca="false">(Y78*$C78)+(Y79*$C79)+(Y80*$C80)+(Y81*$C81)+(Y82*$C82)+(Y83*$C83)</f>
        <v>3460</v>
      </c>
      <c r="Z84" s="59" t="n">
        <f aca="false">(Z78*$C78)+(Z79*$C79)+(Z80*$C80)+(Z81*$C81)+(Z82*$C82)+(Z83*$C83)</f>
        <v>3460</v>
      </c>
      <c r="AA84" s="59" t="n">
        <f aca="false">(AA78*$C78)+(AA79*$C79)+(AA80*$C80)+(AA81*$C81)+(AA82*$C82)+(AA83*$C83)</f>
        <v>3460</v>
      </c>
      <c r="AB84" s="59" t="n">
        <f aca="false">(AB78*$C78)+(AB79*$C79)+(AB80*$C80)+(AB81*$C81)+(AB82*$C82)+(AB83*$C83)</f>
        <v>3460</v>
      </c>
      <c r="AC84" s="59" t="n">
        <f aca="false">(AC78*$C78)+(AC79*$C79)+(AC80*$C80)+(AC81*$C81)+(AC82*$C82)+(AC83*$C83)</f>
        <v>3460</v>
      </c>
      <c r="AD84" s="59" t="n">
        <f aca="false">(AD78*$C78)+(AD79*$C79)+(AD80*$C80)+(AD81*$C81)+(AD82*$C82)+(AD83*$C83)</f>
        <v>3460</v>
      </c>
      <c r="AE84" s="59" t="n">
        <f aca="false">(AE78*$C78)+(AE79*$C79)+(AE80*$C80)+(AE81*$C81)+(AE82*$C82)+(AE83*$C83)</f>
        <v>3460</v>
      </c>
      <c r="AF84" s="59" t="n">
        <f aca="false">(AF78*$C78)+(AF79*$C79)+(AF80*$C80)+(AF81*$C81)+(AF82*$C82)+(AF83*$C83)</f>
        <v>3460</v>
      </c>
      <c r="AG84" s="59" t="n">
        <f aca="false">(AG78*$C78)+(AG79*$C79)+(AG80*$C80)+(AG81*$C81)+(AG82*$C82)+(AG83*$C83)</f>
        <v>3460</v>
      </c>
      <c r="AH84" s="59" t="n">
        <f aca="false">(AH78*$C78)+(AH79*$C79)+(AH80*$C80)+(AH81*$C81)+(AH82*$C82)+(AH83*$C83)</f>
        <v>3460</v>
      </c>
      <c r="AI84" s="61" t="n">
        <f aca="false">(AI78*$C78)+(AI79*$C79)+(AI80*$C80)+(AI81*$C81)+(AI82*$C82)+(AI83*$C83)</f>
        <v>3460</v>
      </c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</row>
    <row r="85" customFormat="false" ht="15.95" hidden="false" customHeight="true" outlineLevel="0" collapsed="false">
      <c r="A85" s="62"/>
      <c r="B85" s="63" t="s">
        <v>12</v>
      </c>
      <c r="C85" s="64" t="n">
        <v>0.0237</v>
      </c>
      <c r="D85" s="65"/>
      <c r="E85" s="59" t="n">
        <f aca="false">E84*$C85</f>
        <v>82.002</v>
      </c>
      <c r="F85" s="59" t="n">
        <f aca="false">F84*$C85</f>
        <v>82.002</v>
      </c>
      <c r="G85" s="59" t="n">
        <f aca="false">G84*$C85</f>
        <v>82.002</v>
      </c>
      <c r="H85" s="59" t="n">
        <f aca="false">H84*$C85</f>
        <v>82.002</v>
      </c>
      <c r="I85" s="59" t="n">
        <f aca="false">I84*$C85</f>
        <v>82.002</v>
      </c>
      <c r="J85" s="59" t="n">
        <f aca="false">J84*$C85</f>
        <v>82.002</v>
      </c>
      <c r="K85" s="59" t="n">
        <f aca="false">K84*$C85</f>
        <v>82.002</v>
      </c>
      <c r="L85" s="59" t="n">
        <f aca="false">L84*$C85</f>
        <v>82.002</v>
      </c>
      <c r="M85" s="59" t="n">
        <f aca="false">M84*$C85</f>
        <v>82.002</v>
      </c>
      <c r="N85" s="59" t="n">
        <f aca="false">N84*$C85</f>
        <v>82.002</v>
      </c>
      <c r="O85" s="59" t="n">
        <f aca="false">O84*$C85</f>
        <v>82.002</v>
      </c>
      <c r="P85" s="59" t="n">
        <f aca="false">P84*$C85</f>
        <v>82.002</v>
      </c>
      <c r="Q85" s="59" t="n">
        <f aca="false">Q84*$C85</f>
        <v>82.002</v>
      </c>
      <c r="R85" s="59" t="n">
        <f aca="false">R84*$C85</f>
        <v>82.002</v>
      </c>
      <c r="S85" s="59" t="n">
        <f aca="false">S84*$C85</f>
        <v>82.002</v>
      </c>
      <c r="T85" s="59" t="n">
        <f aca="false">T84*$C85</f>
        <v>82.002</v>
      </c>
      <c r="U85" s="59" t="n">
        <f aca="false">U84*$C85</f>
        <v>82.002</v>
      </c>
      <c r="V85" s="59" t="n">
        <f aca="false">V84*$C85</f>
        <v>82.002</v>
      </c>
      <c r="W85" s="59" t="n">
        <f aca="false">W84*$C85</f>
        <v>82.002</v>
      </c>
      <c r="X85" s="59" t="n">
        <f aca="false">X84*$C85</f>
        <v>82.002</v>
      </c>
      <c r="Y85" s="59" t="n">
        <f aca="false">Y84*$C85</f>
        <v>82.002</v>
      </c>
      <c r="Z85" s="59" t="n">
        <f aca="false">Z84*$C85</f>
        <v>82.002</v>
      </c>
      <c r="AA85" s="59" t="n">
        <f aca="false">AA84*$C85</f>
        <v>82.002</v>
      </c>
      <c r="AB85" s="59" t="n">
        <f aca="false">AB84*$C85</f>
        <v>82.002</v>
      </c>
      <c r="AC85" s="59" t="n">
        <f aca="false">AC84*$C85</f>
        <v>82.002</v>
      </c>
      <c r="AD85" s="59" t="n">
        <f aca="false">AD84*$C85</f>
        <v>82.002</v>
      </c>
      <c r="AE85" s="59" t="n">
        <f aca="false">AE84*$C85</f>
        <v>82.002</v>
      </c>
      <c r="AF85" s="59" t="n">
        <f aca="false">AF84*$C85</f>
        <v>82.002</v>
      </c>
      <c r="AG85" s="59" t="n">
        <f aca="false">AG84*$C85</f>
        <v>82.002</v>
      </c>
      <c r="AH85" s="59" t="n">
        <f aca="false">AH84*$C85</f>
        <v>82.002</v>
      </c>
      <c r="AI85" s="61" t="n">
        <f aca="false">AI84*$C85</f>
        <v>82.002</v>
      </c>
      <c r="AJ85" s="67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</row>
    <row r="86" customFormat="false" ht="15.95" hidden="false" customHeight="true" outlineLevel="0" collapsed="false">
      <c r="A86" s="62"/>
      <c r="B86" s="69" t="s">
        <v>13</v>
      </c>
      <c r="C86" s="70"/>
      <c r="D86" s="65"/>
      <c r="E86" s="73" t="n">
        <f aca="false">E84-E85</f>
        <v>3377.998</v>
      </c>
      <c r="F86" s="73" t="n">
        <f aca="false">F84-F85</f>
        <v>3377.998</v>
      </c>
      <c r="G86" s="73" t="n">
        <f aca="false">G84-G85</f>
        <v>3377.998</v>
      </c>
      <c r="H86" s="73" t="n">
        <f aca="false">H84-H85</f>
        <v>3377.998</v>
      </c>
      <c r="I86" s="73" t="n">
        <f aca="false">I84-I85</f>
        <v>3377.998</v>
      </c>
      <c r="J86" s="73" t="n">
        <f aca="false">J84-J85</f>
        <v>3377.998</v>
      </c>
      <c r="K86" s="73" t="n">
        <f aca="false">K84-K85</f>
        <v>3377.998</v>
      </c>
      <c r="L86" s="73" t="n">
        <f aca="false">L84-L85</f>
        <v>3377.998</v>
      </c>
      <c r="M86" s="73" t="n">
        <f aca="false">M84-M85</f>
        <v>3377.998</v>
      </c>
      <c r="N86" s="73" t="n">
        <f aca="false">N84-N85</f>
        <v>3377.998</v>
      </c>
      <c r="O86" s="73" t="n">
        <f aca="false">O84-O85</f>
        <v>3377.998</v>
      </c>
      <c r="P86" s="73" t="n">
        <f aca="false">P84-P85</f>
        <v>3377.998</v>
      </c>
      <c r="Q86" s="73" t="n">
        <f aca="false">Q84-Q85</f>
        <v>3377.998</v>
      </c>
      <c r="R86" s="73" t="n">
        <f aca="false">R84-R85</f>
        <v>3377.998</v>
      </c>
      <c r="S86" s="73" t="n">
        <f aca="false">S84-S85</f>
        <v>3377.998</v>
      </c>
      <c r="T86" s="73" t="n">
        <f aca="false">T84-T85</f>
        <v>3377.998</v>
      </c>
      <c r="U86" s="73" t="n">
        <f aca="false">U84-U85</f>
        <v>3377.998</v>
      </c>
      <c r="V86" s="73" t="n">
        <f aca="false">V84-V85</f>
        <v>3377.998</v>
      </c>
      <c r="W86" s="73" t="n">
        <f aca="false">W84-W85</f>
        <v>3377.998</v>
      </c>
      <c r="X86" s="73" t="n">
        <f aca="false">X84-X85</f>
        <v>3377.998</v>
      </c>
      <c r="Y86" s="73" t="n">
        <f aca="false">Y84-Y85</f>
        <v>3377.998</v>
      </c>
      <c r="Z86" s="73" t="n">
        <f aca="false">Z84-Z85</f>
        <v>3377.998</v>
      </c>
      <c r="AA86" s="73" t="n">
        <f aca="false">AA84-AA85</f>
        <v>3377.998</v>
      </c>
      <c r="AB86" s="73" t="n">
        <f aca="false">AB84-AB85</f>
        <v>3377.998</v>
      </c>
      <c r="AC86" s="73" t="n">
        <f aca="false">AC84-AC85</f>
        <v>3377.998</v>
      </c>
      <c r="AD86" s="73" t="n">
        <f aca="false">AD84-AD85</f>
        <v>3377.998</v>
      </c>
      <c r="AE86" s="73" t="n">
        <f aca="false">AE84-AE85</f>
        <v>3377.998</v>
      </c>
      <c r="AF86" s="73" t="n">
        <f aca="false">AF84-AF85</f>
        <v>3377.998</v>
      </c>
      <c r="AG86" s="73" t="n">
        <f aca="false">AG84-AG85</f>
        <v>3377.998</v>
      </c>
      <c r="AH86" s="73" t="n">
        <f aca="false">AH84-AH85</f>
        <v>3377.998</v>
      </c>
      <c r="AI86" s="75" t="n">
        <f aca="false">AI84-AI85</f>
        <v>3377.998</v>
      </c>
      <c r="AJ86" s="67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  <c r="IW86" s="68"/>
    </row>
    <row r="87" customFormat="false" ht="15.95" hidden="false" customHeight="true" outlineLevel="0" collapsed="false">
      <c r="A87" s="18"/>
      <c r="B87" s="76" t="s">
        <v>14</v>
      </c>
      <c r="C87" s="77" t="n">
        <f aca="false">SUM(C78:C83)</f>
        <v>3460</v>
      </c>
      <c r="D87" s="20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5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</row>
    <row r="88" customFormat="false" ht="15.95" hidden="false" customHeight="true" outlineLevel="0" collapsed="false">
      <c r="A88" s="18"/>
      <c r="B88" s="78"/>
      <c r="C88" s="18" t="n">
        <f aca="false">SUM(E86:AI86)/31</f>
        <v>3377.998</v>
      </c>
      <c r="D88" s="20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5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</row>
    <row r="89" customFormat="false" ht="15.95" hidden="false" customHeight="true" outlineLevel="0" collapsed="false">
      <c r="A89" s="18"/>
      <c r="B89" s="19" t="s">
        <v>62</v>
      </c>
      <c r="C89" s="18"/>
      <c r="D89" s="20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5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</row>
    <row r="90" customFormat="false" ht="15.95" hidden="false" customHeight="true" outlineLevel="0" collapsed="false">
      <c r="A90" s="27" t="n">
        <v>1</v>
      </c>
      <c r="B90" s="28" t="s">
        <v>63</v>
      </c>
      <c r="C90" s="27" t="n">
        <v>780</v>
      </c>
      <c r="D90" s="35"/>
      <c r="E90" s="32" t="n">
        <v>1</v>
      </c>
      <c r="F90" s="32" t="n">
        <v>1</v>
      </c>
      <c r="G90" s="32" t="n">
        <v>1</v>
      </c>
      <c r="H90" s="32" t="n">
        <v>1</v>
      </c>
      <c r="I90" s="32" t="n">
        <v>1</v>
      </c>
      <c r="J90" s="32" t="n">
        <v>1</v>
      </c>
      <c r="K90" s="32" t="n">
        <v>1</v>
      </c>
      <c r="L90" s="32" t="n">
        <v>1</v>
      </c>
      <c r="M90" s="32" t="n">
        <v>1</v>
      </c>
      <c r="N90" s="32" t="n">
        <v>1</v>
      </c>
      <c r="O90" s="32" t="n">
        <v>1</v>
      </c>
      <c r="P90" s="32" t="n">
        <v>1</v>
      </c>
      <c r="Q90" s="32" t="n">
        <v>1</v>
      </c>
      <c r="R90" s="32" t="n">
        <v>1</v>
      </c>
      <c r="S90" s="32" t="n">
        <v>1</v>
      </c>
      <c r="T90" s="32" t="n">
        <v>1</v>
      </c>
      <c r="U90" s="32" t="n">
        <v>1</v>
      </c>
      <c r="V90" s="32" t="n">
        <v>1</v>
      </c>
      <c r="W90" s="32" t="n">
        <v>1</v>
      </c>
      <c r="X90" s="32" t="n">
        <v>1</v>
      </c>
      <c r="Y90" s="32" t="n">
        <v>1</v>
      </c>
      <c r="Z90" s="32" t="n">
        <v>1</v>
      </c>
      <c r="AA90" s="32" t="n">
        <v>1</v>
      </c>
      <c r="AB90" s="32" t="n">
        <v>1</v>
      </c>
      <c r="AC90" s="32" t="n">
        <v>1</v>
      </c>
      <c r="AD90" s="32" t="n">
        <v>1</v>
      </c>
      <c r="AE90" s="32" t="n">
        <v>1</v>
      </c>
      <c r="AF90" s="32" t="n">
        <v>1</v>
      </c>
      <c r="AG90" s="32" t="n">
        <v>1</v>
      </c>
      <c r="AH90" s="32" t="n">
        <v>1</v>
      </c>
      <c r="AI90" s="34" t="n">
        <v>1</v>
      </c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</row>
    <row r="91" customFormat="false" ht="15.95" hidden="false" customHeight="true" outlineLevel="0" collapsed="false">
      <c r="A91" s="27" t="n">
        <f aca="false">+A90+1</f>
        <v>2</v>
      </c>
      <c r="B91" s="28" t="s">
        <v>64</v>
      </c>
      <c r="C91" s="27" t="n">
        <v>470</v>
      </c>
      <c r="D91" s="29"/>
      <c r="E91" s="32" t="n">
        <v>1</v>
      </c>
      <c r="F91" s="32" t="n">
        <v>1</v>
      </c>
      <c r="G91" s="32" t="n">
        <v>1</v>
      </c>
      <c r="H91" s="32" t="n">
        <v>1</v>
      </c>
      <c r="I91" s="32" t="n">
        <v>1</v>
      </c>
      <c r="J91" s="32" t="n">
        <v>1</v>
      </c>
      <c r="K91" s="32" t="n">
        <v>1</v>
      </c>
      <c r="L91" s="32" t="n">
        <v>1</v>
      </c>
      <c r="M91" s="32" t="n">
        <v>1</v>
      </c>
      <c r="N91" s="32" t="n">
        <v>1</v>
      </c>
      <c r="O91" s="32" t="n">
        <v>1</v>
      </c>
      <c r="P91" s="32" t="n">
        <v>1</v>
      </c>
      <c r="Q91" s="32" t="n">
        <v>1</v>
      </c>
      <c r="R91" s="32" t="n">
        <v>1</v>
      </c>
      <c r="S91" s="32" t="n">
        <v>1</v>
      </c>
      <c r="T91" s="32" t="n">
        <v>1</v>
      </c>
      <c r="U91" s="32" t="n">
        <v>1</v>
      </c>
      <c r="V91" s="32" t="n">
        <v>1</v>
      </c>
      <c r="W91" s="32" t="n">
        <v>1</v>
      </c>
      <c r="X91" s="32" t="n">
        <v>1</v>
      </c>
      <c r="Y91" s="32" t="n">
        <v>1</v>
      </c>
      <c r="Z91" s="32" t="n">
        <v>1</v>
      </c>
      <c r="AA91" s="32" t="n">
        <v>1</v>
      </c>
      <c r="AB91" s="32" t="n">
        <v>1</v>
      </c>
      <c r="AC91" s="32" t="n">
        <v>1</v>
      </c>
      <c r="AD91" s="32" t="n">
        <v>1</v>
      </c>
      <c r="AE91" s="32" t="n">
        <v>1</v>
      </c>
      <c r="AF91" s="32" t="n">
        <v>1</v>
      </c>
      <c r="AG91" s="32" t="n">
        <v>1</v>
      </c>
      <c r="AH91" s="32" t="n">
        <v>1</v>
      </c>
      <c r="AI91" s="34" t="n">
        <v>1</v>
      </c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</row>
    <row r="92" customFormat="false" ht="15.95" hidden="false" customHeight="true" outlineLevel="0" collapsed="false">
      <c r="A92" s="27" t="n">
        <f aca="false">+A91+1</f>
        <v>3</v>
      </c>
      <c r="B92" s="28" t="s">
        <v>65</v>
      </c>
      <c r="C92" s="27" t="n">
        <v>975</v>
      </c>
      <c r="D92" s="29"/>
      <c r="E92" s="32" t="n">
        <v>1</v>
      </c>
      <c r="F92" s="32" t="n">
        <v>1</v>
      </c>
      <c r="G92" s="32" t="n">
        <v>1</v>
      </c>
      <c r="H92" s="32" t="n">
        <v>1</v>
      </c>
      <c r="I92" s="32" t="n">
        <v>1</v>
      </c>
      <c r="J92" s="32" t="n">
        <v>1</v>
      </c>
      <c r="K92" s="32" t="n">
        <v>1</v>
      </c>
      <c r="L92" s="32" t="n">
        <v>1</v>
      </c>
      <c r="M92" s="32" t="n">
        <v>1</v>
      </c>
      <c r="N92" s="32" t="n">
        <v>1</v>
      </c>
      <c r="O92" s="32" t="n">
        <v>1</v>
      </c>
      <c r="P92" s="32" t="n">
        <v>1</v>
      </c>
      <c r="Q92" s="32" t="n">
        <v>1</v>
      </c>
      <c r="R92" s="32" t="n">
        <v>1</v>
      </c>
      <c r="S92" s="32" t="n">
        <v>1</v>
      </c>
      <c r="T92" s="32" t="n">
        <v>1</v>
      </c>
      <c r="U92" s="32" t="n">
        <v>1</v>
      </c>
      <c r="V92" s="32" t="n">
        <v>1</v>
      </c>
      <c r="W92" s="32" t="n">
        <v>1</v>
      </c>
      <c r="X92" s="32" t="n">
        <v>1</v>
      </c>
      <c r="Y92" s="32" t="n">
        <v>1</v>
      </c>
      <c r="Z92" s="32" t="n">
        <v>1</v>
      </c>
      <c r="AA92" s="32" t="n">
        <v>1</v>
      </c>
      <c r="AB92" s="32" t="n">
        <v>1</v>
      </c>
      <c r="AC92" s="32" t="n">
        <v>1</v>
      </c>
      <c r="AD92" s="32" t="n">
        <v>1</v>
      </c>
      <c r="AE92" s="32" t="n">
        <v>1</v>
      </c>
      <c r="AF92" s="32" t="n">
        <v>1</v>
      </c>
      <c r="AG92" s="32" t="n">
        <v>1</v>
      </c>
      <c r="AH92" s="32" t="n">
        <v>1</v>
      </c>
      <c r="AI92" s="34" t="n">
        <v>1</v>
      </c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</row>
    <row r="93" customFormat="false" ht="15.95" hidden="false" customHeight="true" outlineLevel="0" collapsed="false">
      <c r="A93" s="27" t="n">
        <f aca="false">+A92+1</f>
        <v>4</v>
      </c>
      <c r="B93" s="28" t="s">
        <v>66</v>
      </c>
      <c r="C93" s="27" t="n">
        <v>965</v>
      </c>
      <c r="D93" s="29"/>
      <c r="E93" s="32" t="n">
        <v>1</v>
      </c>
      <c r="F93" s="32" t="n">
        <v>1</v>
      </c>
      <c r="G93" s="32" t="n">
        <v>1</v>
      </c>
      <c r="H93" s="32" t="n">
        <v>1</v>
      </c>
      <c r="I93" s="32" t="n">
        <v>1</v>
      </c>
      <c r="J93" s="32" t="n">
        <v>1</v>
      </c>
      <c r="K93" s="32" t="n">
        <v>1</v>
      </c>
      <c r="L93" s="32" t="n">
        <v>1</v>
      </c>
      <c r="M93" s="32" t="n">
        <v>1</v>
      </c>
      <c r="N93" s="32" t="n">
        <v>1</v>
      </c>
      <c r="O93" s="32" t="n">
        <v>1</v>
      </c>
      <c r="P93" s="32" t="n">
        <v>1</v>
      </c>
      <c r="Q93" s="32" t="n">
        <v>1</v>
      </c>
      <c r="R93" s="32" t="n">
        <v>1</v>
      </c>
      <c r="S93" s="32" t="n">
        <v>1</v>
      </c>
      <c r="T93" s="32" t="n">
        <v>1</v>
      </c>
      <c r="U93" s="32" t="n">
        <v>1</v>
      </c>
      <c r="V93" s="32" t="n">
        <v>1</v>
      </c>
      <c r="W93" s="32" t="n">
        <v>1</v>
      </c>
      <c r="X93" s="32" t="n">
        <v>1</v>
      </c>
      <c r="Y93" s="32" t="n">
        <v>1</v>
      </c>
      <c r="Z93" s="32" t="n">
        <v>1</v>
      </c>
      <c r="AA93" s="32" t="n">
        <v>1</v>
      </c>
      <c r="AB93" s="32" t="n">
        <v>1</v>
      </c>
      <c r="AC93" s="32" t="n">
        <v>1</v>
      </c>
      <c r="AD93" s="32" t="n">
        <v>1</v>
      </c>
      <c r="AE93" s="32" t="n">
        <v>1</v>
      </c>
      <c r="AF93" s="32" t="n">
        <v>1</v>
      </c>
      <c r="AG93" s="32" t="n">
        <v>1</v>
      </c>
      <c r="AH93" s="32" t="n">
        <v>1</v>
      </c>
      <c r="AI93" s="34" t="n">
        <v>1</v>
      </c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</row>
    <row r="94" customFormat="false" ht="15.95" hidden="false" customHeight="true" outlineLevel="0" collapsed="false">
      <c r="A94" s="27" t="n">
        <f aca="false">+A93+1</f>
        <v>5</v>
      </c>
      <c r="B94" s="28" t="s">
        <v>67</v>
      </c>
      <c r="C94" s="27" t="n">
        <v>870</v>
      </c>
      <c r="D94" s="29"/>
      <c r="E94" s="32" t="n">
        <v>1</v>
      </c>
      <c r="F94" s="32" t="n">
        <v>1</v>
      </c>
      <c r="G94" s="32" t="n">
        <v>1</v>
      </c>
      <c r="H94" s="32" t="n">
        <v>1</v>
      </c>
      <c r="I94" s="32" t="n">
        <v>1</v>
      </c>
      <c r="J94" s="32" t="n">
        <v>1</v>
      </c>
      <c r="K94" s="32" t="n">
        <v>1</v>
      </c>
      <c r="L94" s="32" t="n">
        <v>1</v>
      </c>
      <c r="M94" s="32" t="n">
        <v>1</v>
      </c>
      <c r="N94" s="32" t="n">
        <v>1</v>
      </c>
      <c r="O94" s="32" t="n">
        <v>1</v>
      </c>
      <c r="P94" s="32" t="n">
        <v>1</v>
      </c>
      <c r="Q94" s="32" t="n">
        <v>1</v>
      </c>
      <c r="R94" s="32" t="n">
        <v>1</v>
      </c>
      <c r="S94" s="32" t="n">
        <v>1</v>
      </c>
      <c r="T94" s="32" t="n">
        <v>1</v>
      </c>
      <c r="U94" s="32" t="n">
        <v>1</v>
      </c>
      <c r="V94" s="32" t="n">
        <v>1</v>
      </c>
      <c r="W94" s="32" t="n">
        <v>1</v>
      </c>
      <c r="X94" s="32" t="n">
        <v>1</v>
      </c>
      <c r="Y94" s="32" t="n">
        <v>1</v>
      </c>
      <c r="Z94" s="32" t="n">
        <v>1</v>
      </c>
      <c r="AA94" s="32" t="n">
        <v>1</v>
      </c>
      <c r="AB94" s="32" t="n">
        <v>1</v>
      </c>
      <c r="AC94" s="32" t="n">
        <v>1</v>
      </c>
      <c r="AD94" s="32" t="n">
        <v>1</v>
      </c>
      <c r="AE94" s="32" t="n">
        <v>1</v>
      </c>
      <c r="AF94" s="32" t="n">
        <v>1</v>
      </c>
      <c r="AG94" s="32" t="n">
        <v>1</v>
      </c>
      <c r="AH94" s="32" t="n">
        <v>1</v>
      </c>
      <c r="AI94" s="34" t="n">
        <v>1</v>
      </c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</row>
    <row r="95" customFormat="false" ht="15.95" hidden="false" customHeight="true" outlineLevel="0" collapsed="false">
      <c r="A95" s="27" t="n">
        <f aca="false">+A94+1</f>
        <v>6</v>
      </c>
      <c r="B95" s="28" t="s">
        <v>68</v>
      </c>
      <c r="C95" s="27" t="n">
        <v>1149</v>
      </c>
      <c r="D95" s="29"/>
      <c r="E95" s="32" t="n">
        <v>1</v>
      </c>
      <c r="F95" s="32" t="n">
        <v>1</v>
      </c>
      <c r="G95" s="32" t="n">
        <v>1</v>
      </c>
      <c r="H95" s="32" t="n">
        <v>1</v>
      </c>
      <c r="I95" s="32" t="n">
        <v>1</v>
      </c>
      <c r="J95" s="32" t="n">
        <v>1</v>
      </c>
      <c r="K95" s="32" t="n">
        <v>1</v>
      </c>
      <c r="L95" s="32" t="n">
        <v>1</v>
      </c>
      <c r="M95" s="32" t="n">
        <v>1</v>
      </c>
      <c r="N95" s="32" t="n">
        <v>1</v>
      </c>
      <c r="O95" s="32" t="n">
        <v>1</v>
      </c>
      <c r="P95" s="32" t="n">
        <v>1</v>
      </c>
      <c r="Q95" s="32" t="n">
        <v>1</v>
      </c>
      <c r="R95" s="32" t="n">
        <v>1</v>
      </c>
      <c r="S95" s="32" t="n">
        <v>1</v>
      </c>
      <c r="T95" s="32" t="n">
        <v>1</v>
      </c>
      <c r="U95" s="32" t="n">
        <v>1</v>
      </c>
      <c r="V95" s="32" t="n">
        <v>1</v>
      </c>
      <c r="W95" s="32" t="n">
        <v>1</v>
      </c>
      <c r="X95" s="32" t="n">
        <v>1</v>
      </c>
      <c r="Y95" s="32" t="n">
        <v>1</v>
      </c>
      <c r="Z95" s="32" t="n">
        <v>1</v>
      </c>
      <c r="AA95" s="32" t="n">
        <v>1</v>
      </c>
      <c r="AB95" s="32" t="n">
        <v>1</v>
      </c>
      <c r="AC95" s="32" t="n">
        <v>1</v>
      </c>
      <c r="AD95" s="32" t="n">
        <v>1</v>
      </c>
      <c r="AE95" s="32" t="n">
        <v>1</v>
      </c>
      <c r="AF95" s="32" t="n">
        <v>1</v>
      </c>
      <c r="AG95" s="32" t="n">
        <v>1</v>
      </c>
      <c r="AH95" s="32" t="n">
        <v>1</v>
      </c>
      <c r="AI95" s="34" t="n">
        <v>1</v>
      </c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</row>
    <row r="96" customFormat="false" ht="15.95" hidden="false" customHeight="true" outlineLevel="0" collapsed="false">
      <c r="A96" s="27" t="n">
        <f aca="false">+A95+1</f>
        <v>7</v>
      </c>
      <c r="B96" s="28" t="s">
        <v>69</v>
      </c>
      <c r="C96" s="27" t="n">
        <v>610</v>
      </c>
      <c r="D96" s="29"/>
      <c r="E96" s="32" t="n">
        <v>1</v>
      </c>
      <c r="F96" s="32" t="n">
        <v>1</v>
      </c>
      <c r="G96" s="32" t="n">
        <v>1</v>
      </c>
      <c r="H96" s="32" t="n">
        <v>1</v>
      </c>
      <c r="I96" s="32" t="n">
        <v>1</v>
      </c>
      <c r="J96" s="32" t="n">
        <v>1</v>
      </c>
      <c r="K96" s="32" t="n">
        <v>1</v>
      </c>
      <c r="L96" s="32" t="n">
        <v>1</v>
      </c>
      <c r="M96" s="32" t="n">
        <v>1</v>
      </c>
      <c r="N96" s="32" t="n">
        <v>1</v>
      </c>
      <c r="O96" s="32" t="n">
        <v>1</v>
      </c>
      <c r="P96" s="32" t="n">
        <v>1</v>
      </c>
      <c r="Q96" s="32" t="n">
        <v>1</v>
      </c>
      <c r="R96" s="32" t="n">
        <v>1</v>
      </c>
      <c r="S96" s="32" t="n">
        <v>1</v>
      </c>
      <c r="T96" s="32" t="n">
        <v>1</v>
      </c>
      <c r="U96" s="32" t="n">
        <v>1</v>
      </c>
      <c r="V96" s="32" t="n">
        <v>1</v>
      </c>
      <c r="W96" s="32" t="n">
        <v>1</v>
      </c>
      <c r="X96" s="32" t="n">
        <v>1</v>
      </c>
      <c r="Y96" s="32" t="n">
        <v>1</v>
      </c>
      <c r="Z96" s="32" t="n">
        <v>1</v>
      </c>
      <c r="AA96" s="32" t="n">
        <v>1</v>
      </c>
      <c r="AB96" s="32" t="n">
        <v>1</v>
      </c>
      <c r="AC96" s="32" t="n">
        <v>1</v>
      </c>
      <c r="AD96" s="32" t="n">
        <v>1</v>
      </c>
      <c r="AE96" s="32" t="n">
        <v>1</v>
      </c>
      <c r="AF96" s="32" t="n">
        <v>1</v>
      </c>
      <c r="AG96" s="32" t="n">
        <v>1</v>
      </c>
      <c r="AH96" s="32" t="n">
        <v>1</v>
      </c>
      <c r="AI96" s="34" t="n">
        <v>1</v>
      </c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</row>
    <row r="97" customFormat="false" ht="15.95" hidden="false" customHeight="true" outlineLevel="0" collapsed="false">
      <c r="A97" s="27" t="n">
        <f aca="false">+A96+1</f>
        <v>8</v>
      </c>
      <c r="B97" s="28" t="s">
        <v>70</v>
      </c>
      <c r="C97" s="27" t="n">
        <v>1137</v>
      </c>
      <c r="D97" s="35"/>
      <c r="E97" s="32" t="n">
        <v>1</v>
      </c>
      <c r="F97" s="32" t="n">
        <v>1</v>
      </c>
      <c r="G97" s="32" t="n">
        <v>1</v>
      </c>
      <c r="H97" s="32" t="n">
        <v>1</v>
      </c>
      <c r="I97" s="32" t="n">
        <v>1</v>
      </c>
      <c r="J97" s="32" t="n">
        <v>1</v>
      </c>
      <c r="K97" s="32" t="n">
        <v>1</v>
      </c>
      <c r="L97" s="32" t="n">
        <v>1</v>
      </c>
      <c r="M97" s="32" t="n">
        <v>1</v>
      </c>
      <c r="N97" s="32" t="n">
        <v>1</v>
      </c>
      <c r="O97" s="32" t="n">
        <v>1</v>
      </c>
      <c r="P97" s="32" t="n">
        <v>1</v>
      </c>
      <c r="Q97" s="32" t="n">
        <v>1</v>
      </c>
      <c r="R97" s="32" t="n">
        <v>1</v>
      </c>
      <c r="S97" s="32" t="n">
        <v>1</v>
      </c>
      <c r="T97" s="32" t="n">
        <v>1</v>
      </c>
      <c r="U97" s="32" t="n">
        <v>1</v>
      </c>
      <c r="V97" s="32" t="n">
        <v>1</v>
      </c>
      <c r="W97" s="32" t="n">
        <v>1</v>
      </c>
      <c r="X97" s="32" t="n">
        <v>1</v>
      </c>
      <c r="Y97" s="32" t="n">
        <v>1</v>
      </c>
      <c r="Z97" s="32" t="n">
        <v>1</v>
      </c>
      <c r="AA97" s="32" t="n">
        <v>1</v>
      </c>
      <c r="AB97" s="32" t="n">
        <v>1</v>
      </c>
      <c r="AC97" s="32" t="n">
        <v>1</v>
      </c>
      <c r="AD97" s="32" t="n">
        <v>1</v>
      </c>
      <c r="AE97" s="32" t="n">
        <v>1</v>
      </c>
      <c r="AF97" s="32" t="n">
        <v>1</v>
      </c>
      <c r="AG97" s="32" t="n">
        <v>1</v>
      </c>
      <c r="AH97" s="32" t="n">
        <v>1</v>
      </c>
      <c r="AI97" s="34" t="n">
        <v>1</v>
      </c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</row>
    <row r="98" customFormat="false" ht="15.95" hidden="false" customHeight="true" outlineLevel="0" collapsed="false">
      <c r="A98" s="27" t="n">
        <f aca="false">+A97+1</f>
        <v>9</v>
      </c>
      <c r="B98" s="28" t="s">
        <v>71</v>
      </c>
      <c r="C98" s="27" t="n">
        <v>670</v>
      </c>
      <c r="D98" s="29"/>
      <c r="E98" s="32" t="n">
        <v>1</v>
      </c>
      <c r="F98" s="32" t="n">
        <v>1</v>
      </c>
      <c r="G98" s="32" t="n">
        <v>1</v>
      </c>
      <c r="H98" s="32" t="n">
        <v>1</v>
      </c>
      <c r="I98" s="32" t="n">
        <v>1</v>
      </c>
      <c r="J98" s="32" t="n">
        <v>1</v>
      </c>
      <c r="K98" s="32" t="n">
        <v>1</v>
      </c>
      <c r="L98" s="32" t="n">
        <v>1</v>
      </c>
      <c r="M98" s="32" t="n">
        <v>1</v>
      </c>
      <c r="N98" s="32" t="n">
        <v>1</v>
      </c>
      <c r="O98" s="32" t="n">
        <v>1</v>
      </c>
      <c r="P98" s="32" t="n">
        <v>1</v>
      </c>
      <c r="Q98" s="32" t="n">
        <v>1</v>
      </c>
      <c r="R98" s="32" t="n">
        <v>1</v>
      </c>
      <c r="S98" s="32" t="n">
        <v>1</v>
      </c>
      <c r="T98" s="32" t="n">
        <v>1</v>
      </c>
      <c r="U98" s="32" t="n">
        <v>1</v>
      </c>
      <c r="V98" s="32" t="n">
        <v>1</v>
      </c>
      <c r="W98" s="32" t="n">
        <v>1</v>
      </c>
      <c r="X98" s="32" t="n">
        <v>1</v>
      </c>
      <c r="Y98" s="32" t="n">
        <v>1</v>
      </c>
      <c r="Z98" s="32" t="n">
        <v>1</v>
      </c>
      <c r="AA98" s="32" t="n">
        <v>1</v>
      </c>
      <c r="AB98" s="32" t="n">
        <v>1</v>
      </c>
      <c r="AC98" s="32" t="n">
        <v>1</v>
      </c>
      <c r="AD98" s="32" t="n">
        <v>1</v>
      </c>
      <c r="AE98" s="32" t="n">
        <v>1</v>
      </c>
      <c r="AF98" s="32" t="n">
        <v>1</v>
      </c>
      <c r="AG98" s="32" t="n">
        <v>1</v>
      </c>
      <c r="AH98" s="32" t="n">
        <v>1</v>
      </c>
      <c r="AI98" s="34" t="n">
        <v>1</v>
      </c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</row>
    <row r="99" customFormat="false" ht="15.95" hidden="false" customHeight="true" outlineLevel="0" collapsed="false">
      <c r="A99" s="27" t="n">
        <f aca="false">+A98+1</f>
        <v>10</v>
      </c>
      <c r="B99" s="28" t="s">
        <v>72</v>
      </c>
      <c r="C99" s="27" t="n">
        <v>1162</v>
      </c>
      <c r="D99" s="29"/>
      <c r="E99" s="32" t="n">
        <v>1</v>
      </c>
      <c r="F99" s="32" t="n">
        <v>1</v>
      </c>
      <c r="G99" s="32" t="n">
        <v>1</v>
      </c>
      <c r="H99" s="32" t="n">
        <v>1</v>
      </c>
      <c r="I99" s="32" t="n">
        <v>1</v>
      </c>
      <c r="J99" s="32" t="n">
        <v>1</v>
      </c>
      <c r="K99" s="32" t="n">
        <v>1</v>
      </c>
      <c r="L99" s="32" t="n">
        <v>1</v>
      </c>
      <c r="M99" s="32" t="n">
        <v>1</v>
      </c>
      <c r="N99" s="32" t="n">
        <v>1</v>
      </c>
      <c r="O99" s="32" t="n">
        <v>1</v>
      </c>
      <c r="P99" s="32" t="n">
        <v>1</v>
      </c>
      <c r="Q99" s="32" t="n">
        <v>1</v>
      </c>
      <c r="R99" s="32" t="n">
        <v>1</v>
      </c>
      <c r="S99" s="32" t="n">
        <v>1</v>
      </c>
      <c r="T99" s="32" t="n">
        <v>1</v>
      </c>
      <c r="U99" s="32" t="n">
        <v>1</v>
      </c>
      <c r="V99" s="32" t="n">
        <v>1</v>
      </c>
      <c r="W99" s="32" t="n">
        <v>1</v>
      </c>
      <c r="X99" s="32" t="n">
        <v>1</v>
      </c>
      <c r="Y99" s="32" t="n">
        <v>1</v>
      </c>
      <c r="Z99" s="32" t="n">
        <v>1</v>
      </c>
      <c r="AA99" s="32" t="n">
        <v>1</v>
      </c>
      <c r="AB99" s="32" t="n">
        <v>1</v>
      </c>
      <c r="AC99" s="32" t="n">
        <v>1</v>
      </c>
      <c r="AD99" s="32" t="n">
        <v>1</v>
      </c>
      <c r="AE99" s="32" t="n">
        <v>1</v>
      </c>
      <c r="AF99" s="32" t="n">
        <v>1</v>
      </c>
      <c r="AG99" s="32" t="n">
        <v>1</v>
      </c>
      <c r="AH99" s="32" t="n">
        <v>1</v>
      </c>
      <c r="AI99" s="34" t="n">
        <v>1</v>
      </c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</row>
    <row r="100" customFormat="false" ht="15.95" hidden="false" customHeight="true" outlineLevel="0" collapsed="false">
      <c r="A100" s="79" t="n">
        <f aca="false">+A99+1</f>
        <v>11</v>
      </c>
      <c r="B100" s="80" t="s">
        <v>73</v>
      </c>
      <c r="C100" s="79" t="n">
        <v>504</v>
      </c>
      <c r="D100" s="81"/>
      <c r="E100" s="51" t="n">
        <v>1</v>
      </c>
      <c r="F100" s="51" t="n">
        <v>1</v>
      </c>
      <c r="G100" s="51" t="n">
        <v>1</v>
      </c>
      <c r="H100" s="51" t="n">
        <v>1</v>
      </c>
      <c r="I100" s="51" t="n">
        <v>1</v>
      </c>
      <c r="J100" s="51" t="n">
        <v>1</v>
      </c>
      <c r="K100" s="51" t="n">
        <v>1</v>
      </c>
      <c r="L100" s="51" t="n">
        <v>1</v>
      </c>
      <c r="M100" s="51" t="n">
        <v>1</v>
      </c>
      <c r="N100" s="51" t="n">
        <v>1</v>
      </c>
      <c r="O100" s="51" t="n">
        <v>1</v>
      </c>
      <c r="P100" s="51" t="n">
        <v>1</v>
      </c>
      <c r="Q100" s="51" t="n">
        <v>1</v>
      </c>
      <c r="R100" s="51" t="n">
        <v>1</v>
      </c>
      <c r="S100" s="51" t="n">
        <v>1</v>
      </c>
      <c r="T100" s="51" t="n">
        <v>1</v>
      </c>
      <c r="U100" s="51" t="n">
        <v>1</v>
      </c>
      <c r="V100" s="51" t="n">
        <v>1</v>
      </c>
      <c r="W100" s="51" t="n">
        <v>1</v>
      </c>
      <c r="X100" s="51" t="n">
        <v>1</v>
      </c>
      <c r="Y100" s="51" t="n">
        <v>1</v>
      </c>
      <c r="Z100" s="51" t="n">
        <v>1</v>
      </c>
      <c r="AA100" s="51" t="n">
        <v>1</v>
      </c>
      <c r="AB100" s="51" t="n">
        <v>1</v>
      </c>
      <c r="AC100" s="51" t="n">
        <v>1</v>
      </c>
      <c r="AD100" s="51" t="n">
        <v>1</v>
      </c>
      <c r="AE100" s="51" t="n">
        <v>1</v>
      </c>
      <c r="AF100" s="51" t="n">
        <v>1</v>
      </c>
      <c r="AG100" s="51" t="n">
        <v>1</v>
      </c>
      <c r="AH100" s="51" t="n">
        <v>1</v>
      </c>
      <c r="AI100" s="52" t="n">
        <v>1</v>
      </c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</row>
    <row r="101" customFormat="false" ht="15.95" hidden="false" customHeight="true" outlineLevel="0" collapsed="false">
      <c r="A101" s="53"/>
      <c r="B101" s="54" t="s">
        <v>11</v>
      </c>
      <c r="C101" s="55"/>
      <c r="D101" s="56"/>
      <c r="E101" s="59" t="n">
        <f aca="false">(E90*$C90)+(E91*$C91)+(E92*$C92)+(E93*$C93)+(E94*$C94)+(E95*$C95)+(E96*$C96)+(E97*$C97)+(E98*$C98)+(E99*$C99)+(E100*$C100)</f>
        <v>9292</v>
      </c>
      <c r="F101" s="59" t="n">
        <f aca="false">(F90*$C90)+(F91*$C91)+(F92*$C92)+(F93*$C93)+(F94*$C94)+(F95*$C95)+(F96*$C96)+(F97*$C97)+(F98*$C98)+(F99*$C99)+(F100*$C100)</f>
        <v>9292</v>
      </c>
      <c r="G101" s="59" t="n">
        <f aca="false">(G90*$C90)+(G91*$C91)+(G92*$C92)+(G93*$C93)+(G94*$C94)+(G95*$C95)+(G96*$C96)+(G97*$C97)+(G98*$C98)+(G99*$C99)+(G100*$C100)</f>
        <v>9292</v>
      </c>
      <c r="H101" s="59" t="n">
        <f aca="false">(H90*$C90)+(H91*$C91)+(H92*$C92)+(H93*$C93)+(H94*$C94)+(H95*$C95)+(H96*$C96)+(H97*$C97)+(H98*$C98)+(H99*$C99)+(H100*$C100)</f>
        <v>9292</v>
      </c>
      <c r="I101" s="59" t="n">
        <f aca="false">(I90*$C90)+(I91*$C91)+(I92*$C92)+(I93*$C93)+(I94*$C94)+(I95*$C95)+(I96*$C96)+(I97*$C97)+(I98*$C98)+(I99*$C99)+(I100*$C100)</f>
        <v>9292</v>
      </c>
      <c r="J101" s="59" t="n">
        <f aca="false">(J90*$C90)+(J91*$C91)+(J92*$C92)+(J93*$C93)+(J94*$C94)+(J95*$C95)+(J96*$C96)+(J97*$C97)+(J98*$C98)+(J99*$C99)+(J100*$C100)</f>
        <v>9292</v>
      </c>
      <c r="K101" s="59" t="n">
        <f aca="false">(K90*$C90)+(K91*$C91)+(K92*$C92)+(K93*$C93)+(K94*$C94)+(K95*$C95)+(K96*$C96)+(K97*$C97)+(K98*$C98)+(K99*$C99)+(K100*$C100)</f>
        <v>9292</v>
      </c>
      <c r="L101" s="59" t="n">
        <f aca="false">(L90*$C90)+(L91*$C91)+(L92*$C92)+(L93*$C93)+(L94*$C94)+(L95*$C95)+(L96*$C96)+(L97*$C97)+(L98*$C98)+(L99*$C99)+(L100*$C100)</f>
        <v>9292</v>
      </c>
      <c r="M101" s="59" t="n">
        <f aca="false">(M90*$C90)+(M91*$C91)+(M92*$C92)+(M93*$C93)+(M94*$C94)+(M95*$C95)+(M96*$C96)+(M97*$C97)+(M98*$C98)+(M99*$C99)+(M100*$C100)</f>
        <v>9292</v>
      </c>
      <c r="N101" s="59" t="n">
        <f aca="false">(N90*$C90)+(N91*$C91)+(N92*$C92)+(N93*$C93)+(N94*$C94)+(N95*$C95)+(N96*$C96)+(N97*$C97)+(N98*$C98)+(N99*$C99)+(N100*$C100)</f>
        <v>9292</v>
      </c>
      <c r="O101" s="59" t="n">
        <f aca="false">(O90*$C90)+(O91*$C91)+(O92*$C92)+(O93*$C93)+(O94*$C94)+(O95*$C95)+(O96*$C96)+(O97*$C97)+(O98*$C98)+(O99*$C99)+(O100*$C100)</f>
        <v>9292</v>
      </c>
      <c r="P101" s="59" t="n">
        <f aca="false">(P90*$C90)+(P91*$C91)+(P92*$C92)+(P93*$C93)+(P94*$C94)+(P95*$C95)+(P96*$C96)+(P97*$C97)+(P98*$C98)+(P99*$C99)+(P100*$C100)</f>
        <v>9292</v>
      </c>
      <c r="Q101" s="59" t="n">
        <f aca="false">(Q90*$C90)+(Q91*$C91)+(Q92*$C92)+(Q93*$C93)+(Q94*$C94)+(Q95*$C95)+(Q96*$C96)+(Q97*$C97)+(Q98*$C98)+(Q99*$C99)+(Q100*$C100)</f>
        <v>9292</v>
      </c>
      <c r="R101" s="59" t="n">
        <f aca="false">(R90*$C90)+(R91*$C91)+(R92*$C92)+(R93*$C93)+(R94*$C94)+(R95*$C95)+(R96*$C96)+(R97*$C97)+(R98*$C98)+(R99*$C99)+(R100*$C100)</f>
        <v>9292</v>
      </c>
      <c r="S101" s="59" t="n">
        <f aca="false">(S90*$C90)+(S91*$C91)+(S92*$C92)+(S93*$C93)+(S94*$C94)+(S95*$C95)+(S96*$C96)+(S97*$C97)+(S98*$C98)+(S99*$C99)+(S100*$C100)</f>
        <v>9292</v>
      </c>
      <c r="T101" s="59" t="n">
        <f aca="false">(T90*$C90)+(T91*$C91)+(T92*$C92)+(T93*$C93)+(T94*$C94)+(T95*$C95)+(T96*$C96)+(T97*$C97)+(T98*$C98)+(T99*$C99)+(T100*$C100)</f>
        <v>9292</v>
      </c>
      <c r="U101" s="59" t="n">
        <f aca="false">(U90*$C90)+(U91*$C91)+(U92*$C92)+(U93*$C93)+(U94*$C94)+(U95*$C95)+(U96*$C96)+(U97*$C97)+(U98*$C98)+(U99*$C99)+(U100*$C100)</f>
        <v>9292</v>
      </c>
      <c r="V101" s="59" t="n">
        <f aca="false">(V90*$C90)+(V91*$C91)+(V92*$C92)+(V93*$C93)+(V94*$C94)+(V95*$C95)+(V96*$C96)+(V97*$C97)+(V98*$C98)+(V99*$C99)+(V100*$C100)</f>
        <v>9292</v>
      </c>
      <c r="W101" s="59" t="n">
        <f aca="false">(W90*$C90)+(W91*$C91)+(W92*$C92)+(W93*$C93)+(W94*$C94)+(W95*$C95)+(W96*$C96)+(W97*$C97)+(W98*$C98)+(W99*$C99)+(W100*$C100)</f>
        <v>9292</v>
      </c>
      <c r="X101" s="59" t="n">
        <f aca="false">(X90*$C90)+(X91*$C91)+(X92*$C92)+(X93*$C93)+(X94*$C94)+(X95*$C95)+(X96*$C96)+(X97*$C97)+(X98*$C98)+(X99*$C99)+(X100*$C100)</f>
        <v>9292</v>
      </c>
      <c r="Y101" s="59" t="n">
        <f aca="false">(Y90*$C90)+(Y91*$C91)+(Y92*$C92)+(Y93*$C93)+(Y94*$C94)+(Y95*$C95)+(Y96*$C96)+(Y97*$C97)+(Y98*$C98)+(Y99*$C99)+(Y100*$C100)</f>
        <v>9292</v>
      </c>
      <c r="Z101" s="59" t="n">
        <f aca="false">(Z90*$C90)+(Z91*$C91)+(Z92*$C92)+(Z93*$C93)+(Z94*$C94)+(Z95*$C95)+(Z96*$C96)+(Z97*$C97)+(Z98*$C98)+(Z99*$C99)+(Z100*$C100)</f>
        <v>9292</v>
      </c>
      <c r="AA101" s="59" t="n">
        <f aca="false">(AA90*$C90)+(AA91*$C91)+(AA92*$C92)+(AA93*$C93)+(AA94*$C94)+(AA95*$C95)+(AA96*$C96)+(AA97*$C97)+(AA98*$C98)+(AA99*$C99)+(AA100*$C100)</f>
        <v>9292</v>
      </c>
      <c r="AB101" s="59" t="n">
        <f aca="false">(AB90*$C90)+(AB91*$C91)+(AB92*$C92)+(AB93*$C93)+(AB94*$C94)+(AB95*$C95)+(AB96*$C96)+(AB97*$C97)+(AB98*$C98)+(AB99*$C99)+(AB100*$C100)</f>
        <v>9292</v>
      </c>
      <c r="AC101" s="59" t="n">
        <f aca="false">(AC90*$C90)+(AC91*$C91)+(AC92*$C92)+(AC93*$C93)+(AC94*$C94)+(AC95*$C95)+(AC96*$C96)+(AC97*$C97)+(AC98*$C98)+(AC99*$C99)+(AC100*$C100)</f>
        <v>9292</v>
      </c>
      <c r="AD101" s="59" t="n">
        <f aca="false">(AD90*$C90)+(AD91*$C91)+(AD92*$C92)+(AD93*$C93)+(AD94*$C94)+(AD95*$C95)+(AD96*$C96)+(AD97*$C97)+(AD98*$C98)+(AD99*$C99)+(AD100*$C100)</f>
        <v>9292</v>
      </c>
      <c r="AE101" s="59" t="n">
        <f aca="false">(AE90*$C90)+(AE91*$C91)+(AE92*$C92)+(AE93*$C93)+(AE94*$C94)+(AE95*$C95)+(AE96*$C96)+(AE97*$C97)+(AE98*$C98)+(AE99*$C99)+(AE100*$C100)</f>
        <v>9292</v>
      </c>
      <c r="AF101" s="59" t="n">
        <f aca="false">(AF90*$C90)+(AF91*$C91)+(AF92*$C92)+(AF93*$C93)+(AF94*$C94)+(AF95*$C95)+(AF96*$C96)+(AF97*$C97)+(AF98*$C98)+(AF99*$C99)+(AF100*$C100)</f>
        <v>9292</v>
      </c>
      <c r="AG101" s="59" t="n">
        <f aca="false">(AG90*$C90)+(AG91*$C91)+(AG92*$C92)+(AG93*$C93)+(AG94*$C94)+(AG95*$C95)+(AG96*$C96)+(AG97*$C97)+(AG98*$C98)+(AG99*$C99)+(AG100*$C100)</f>
        <v>9292</v>
      </c>
      <c r="AH101" s="59" t="n">
        <f aca="false">(AH90*$C90)+(AH91*$C91)+(AH92*$C92)+(AH93*$C93)+(AH94*$C94)+(AH95*$C95)+(AH96*$C96)+(AH97*$C97)+(AH98*$C98)+(AH99*$C99)+(AH100*$C100)</f>
        <v>9292</v>
      </c>
      <c r="AI101" s="61" t="n">
        <f aca="false">(AI90*$C90)+(AI91*$C91)+(AI92*$C92)+(AI93*$C93)+(AI94*$C94)+(AI95*$C95)+(AI96*$C96)+(AI97*$C97)+(AI98*$C98)+(AI99*$C99)+(AI100*$C100)</f>
        <v>9292</v>
      </c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</row>
    <row r="102" customFormat="false" ht="15.95" hidden="false" customHeight="true" outlineLevel="0" collapsed="false">
      <c r="A102" s="62"/>
      <c r="B102" s="63" t="s">
        <v>12</v>
      </c>
      <c r="C102" s="64" t="n">
        <v>0.0697</v>
      </c>
      <c r="D102" s="65"/>
      <c r="E102" s="59" t="n">
        <f aca="false">E101*$C102</f>
        <v>647.6524</v>
      </c>
      <c r="F102" s="59" t="n">
        <f aca="false">F101*$C102</f>
        <v>647.6524</v>
      </c>
      <c r="G102" s="59" t="n">
        <f aca="false">G101*$C102</f>
        <v>647.6524</v>
      </c>
      <c r="H102" s="59" t="n">
        <f aca="false">H101*$C102</f>
        <v>647.6524</v>
      </c>
      <c r="I102" s="59" t="n">
        <f aca="false">I101*$C102</f>
        <v>647.6524</v>
      </c>
      <c r="J102" s="59" t="n">
        <f aca="false">J101*$C102</f>
        <v>647.6524</v>
      </c>
      <c r="K102" s="59" t="n">
        <f aca="false">K101*$C102</f>
        <v>647.6524</v>
      </c>
      <c r="L102" s="59" t="n">
        <f aca="false">L101*$C102</f>
        <v>647.6524</v>
      </c>
      <c r="M102" s="59" t="n">
        <f aca="false">M101*$C102</f>
        <v>647.6524</v>
      </c>
      <c r="N102" s="59" t="n">
        <f aca="false">N101*$C102</f>
        <v>647.6524</v>
      </c>
      <c r="O102" s="59" t="n">
        <f aca="false">O101*$C102</f>
        <v>647.6524</v>
      </c>
      <c r="P102" s="59" t="n">
        <f aca="false">P101*$C102</f>
        <v>647.6524</v>
      </c>
      <c r="Q102" s="59" t="n">
        <f aca="false">Q101*$C102</f>
        <v>647.6524</v>
      </c>
      <c r="R102" s="59" t="n">
        <f aca="false">R101*$C102</f>
        <v>647.6524</v>
      </c>
      <c r="S102" s="59" t="n">
        <f aca="false">S101*$C102</f>
        <v>647.6524</v>
      </c>
      <c r="T102" s="59" t="n">
        <f aca="false">T101*$C102</f>
        <v>647.6524</v>
      </c>
      <c r="U102" s="59" t="n">
        <f aca="false">U101*$C102</f>
        <v>647.6524</v>
      </c>
      <c r="V102" s="59" t="n">
        <f aca="false">V101*$C102</f>
        <v>647.6524</v>
      </c>
      <c r="W102" s="59" t="n">
        <f aca="false">W101*$C102</f>
        <v>647.6524</v>
      </c>
      <c r="X102" s="59" t="n">
        <f aca="false">X101*$C102</f>
        <v>647.6524</v>
      </c>
      <c r="Y102" s="59" t="n">
        <f aca="false">Y101*$C102</f>
        <v>647.6524</v>
      </c>
      <c r="Z102" s="59" t="n">
        <f aca="false">Z101*$C102</f>
        <v>647.6524</v>
      </c>
      <c r="AA102" s="59" t="n">
        <f aca="false">AA101*$C102</f>
        <v>647.6524</v>
      </c>
      <c r="AB102" s="59" t="n">
        <f aca="false">AB101*$C102</f>
        <v>647.6524</v>
      </c>
      <c r="AC102" s="59" t="n">
        <f aca="false">AC101*$C102</f>
        <v>647.6524</v>
      </c>
      <c r="AD102" s="59" t="n">
        <f aca="false">AD101*$C102</f>
        <v>647.6524</v>
      </c>
      <c r="AE102" s="59" t="n">
        <f aca="false">AE101*$C102</f>
        <v>647.6524</v>
      </c>
      <c r="AF102" s="59" t="n">
        <f aca="false">AF101*$C102</f>
        <v>647.6524</v>
      </c>
      <c r="AG102" s="59" t="n">
        <f aca="false">AG101*$C102</f>
        <v>647.6524</v>
      </c>
      <c r="AH102" s="59" t="n">
        <f aca="false">AH101*$C102</f>
        <v>647.6524</v>
      </c>
      <c r="AI102" s="61" t="n">
        <f aca="false">AI101*$C102</f>
        <v>647.6524</v>
      </c>
      <c r="AJ102" s="67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  <c r="IE102" s="68"/>
      <c r="IF102" s="68"/>
      <c r="IG102" s="68"/>
      <c r="IH102" s="68"/>
      <c r="II102" s="68"/>
      <c r="IJ102" s="68"/>
      <c r="IK102" s="68"/>
      <c r="IL102" s="68"/>
      <c r="IM102" s="68"/>
      <c r="IN102" s="68"/>
      <c r="IO102" s="68"/>
      <c r="IP102" s="68"/>
      <c r="IQ102" s="68"/>
      <c r="IR102" s="68"/>
      <c r="IS102" s="68"/>
      <c r="IT102" s="68"/>
      <c r="IU102" s="68"/>
      <c r="IV102" s="68"/>
      <c r="IW102" s="68"/>
    </row>
    <row r="103" customFormat="false" ht="15.95" hidden="false" customHeight="true" outlineLevel="0" collapsed="false">
      <c r="A103" s="62"/>
      <c r="B103" s="69" t="s">
        <v>13</v>
      </c>
      <c r="C103" s="70"/>
      <c r="D103" s="65"/>
      <c r="E103" s="73" t="n">
        <f aca="false">E101-E102</f>
        <v>8644.3476</v>
      </c>
      <c r="F103" s="73" t="n">
        <f aca="false">F101-F102</f>
        <v>8644.3476</v>
      </c>
      <c r="G103" s="73" t="n">
        <f aca="false">G101-G102</f>
        <v>8644.3476</v>
      </c>
      <c r="H103" s="73" t="n">
        <f aca="false">H101-H102</f>
        <v>8644.3476</v>
      </c>
      <c r="I103" s="73" t="n">
        <f aca="false">I101-I102</f>
        <v>8644.3476</v>
      </c>
      <c r="J103" s="73" t="n">
        <f aca="false">J101-J102</f>
        <v>8644.3476</v>
      </c>
      <c r="K103" s="73" t="n">
        <f aca="false">K101-K102</f>
        <v>8644.3476</v>
      </c>
      <c r="L103" s="73" t="n">
        <f aca="false">L101-L102</f>
        <v>8644.3476</v>
      </c>
      <c r="M103" s="73" t="n">
        <f aca="false">M101-M102</f>
        <v>8644.3476</v>
      </c>
      <c r="N103" s="73" t="n">
        <f aca="false">N101-N102</f>
        <v>8644.3476</v>
      </c>
      <c r="O103" s="73" t="n">
        <f aca="false">O101-O102</f>
        <v>8644.3476</v>
      </c>
      <c r="P103" s="73" t="n">
        <f aca="false">P101-P102</f>
        <v>8644.3476</v>
      </c>
      <c r="Q103" s="73" t="n">
        <f aca="false">Q101-Q102</f>
        <v>8644.3476</v>
      </c>
      <c r="R103" s="73" t="n">
        <f aca="false">R101-R102</f>
        <v>8644.3476</v>
      </c>
      <c r="S103" s="73" t="n">
        <f aca="false">S101-S102</f>
        <v>8644.3476</v>
      </c>
      <c r="T103" s="73" t="n">
        <f aca="false">T101-T102</f>
        <v>8644.3476</v>
      </c>
      <c r="U103" s="73" t="n">
        <f aca="false">U101-U102</f>
        <v>8644.3476</v>
      </c>
      <c r="V103" s="73" t="n">
        <f aca="false">V101-V102</f>
        <v>8644.3476</v>
      </c>
      <c r="W103" s="73" t="n">
        <f aca="false">W101-W102</f>
        <v>8644.3476</v>
      </c>
      <c r="X103" s="73" t="n">
        <f aca="false">X101-X102</f>
        <v>8644.3476</v>
      </c>
      <c r="Y103" s="73" t="n">
        <f aca="false">Y101-Y102</f>
        <v>8644.3476</v>
      </c>
      <c r="Z103" s="73" t="n">
        <f aca="false">Z101-Z102</f>
        <v>8644.3476</v>
      </c>
      <c r="AA103" s="73" t="n">
        <f aca="false">AA101-AA102</f>
        <v>8644.3476</v>
      </c>
      <c r="AB103" s="73" t="n">
        <f aca="false">AB101-AB102</f>
        <v>8644.3476</v>
      </c>
      <c r="AC103" s="73" t="n">
        <f aca="false">AC101-AC102</f>
        <v>8644.3476</v>
      </c>
      <c r="AD103" s="73" t="n">
        <f aca="false">AD101-AD102</f>
        <v>8644.3476</v>
      </c>
      <c r="AE103" s="73" t="n">
        <f aca="false">AE101-AE102</f>
        <v>8644.3476</v>
      </c>
      <c r="AF103" s="73" t="n">
        <f aca="false">AF101-AF102</f>
        <v>8644.3476</v>
      </c>
      <c r="AG103" s="73" t="n">
        <f aca="false">AG101-AG102</f>
        <v>8644.3476</v>
      </c>
      <c r="AH103" s="73" t="n">
        <f aca="false">AH101-AH102</f>
        <v>8644.3476</v>
      </c>
      <c r="AI103" s="75" t="n">
        <f aca="false">AI101-AI102</f>
        <v>8644.3476</v>
      </c>
      <c r="AJ103" s="67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  <c r="CB103" s="68"/>
      <c r="CC103" s="68"/>
      <c r="CD103" s="68"/>
      <c r="CE103" s="68"/>
      <c r="CF103" s="68"/>
      <c r="CG103" s="68"/>
      <c r="CH103" s="68"/>
      <c r="CI103" s="68"/>
      <c r="CJ103" s="68"/>
      <c r="CK103" s="68"/>
      <c r="CL103" s="68"/>
      <c r="CM103" s="68"/>
      <c r="CN103" s="68"/>
      <c r="CO103" s="68"/>
      <c r="CP103" s="68"/>
      <c r="CQ103" s="68"/>
      <c r="CR103" s="68"/>
      <c r="CS103" s="68"/>
      <c r="CT103" s="68"/>
      <c r="CU103" s="68"/>
      <c r="CV103" s="68"/>
      <c r="CW103" s="68"/>
      <c r="CX103" s="68"/>
      <c r="CY103" s="68"/>
      <c r="CZ103" s="68"/>
      <c r="DA103" s="68"/>
      <c r="DB103" s="68"/>
      <c r="DC103" s="68"/>
      <c r="DD103" s="68"/>
      <c r="DE103" s="68"/>
      <c r="DF103" s="68"/>
      <c r="DG103" s="68"/>
      <c r="DH103" s="68"/>
      <c r="DI103" s="68"/>
      <c r="DJ103" s="68"/>
      <c r="DK103" s="68"/>
      <c r="DL103" s="68"/>
      <c r="DM103" s="68"/>
      <c r="DN103" s="68"/>
      <c r="DO103" s="68"/>
      <c r="DP103" s="68"/>
      <c r="DQ103" s="68"/>
      <c r="DR103" s="68"/>
      <c r="DS103" s="68"/>
      <c r="DT103" s="68"/>
      <c r="DU103" s="68"/>
      <c r="DV103" s="68"/>
      <c r="DW103" s="68"/>
      <c r="DX103" s="68"/>
      <c r="DY103" s="68"/>
      <c r="DZ103" s="68"/>
      <c r="EA103" s="68"/>
      <c r="EB103" s="68"/>
      <c r="EC103" s="68"/>
      <c r="ED103" s="68"/>
      <c r="EE103" s="68"/>
      <c r="EF103" s="68"/>
      <c r="EG103" s="68"/>
      <c r="EH103" s="68"/>
      <c r="EI103" s="68"/>
      <c r="EJ103" s="68"/>
      <c r="EK103" s="68"/>
      <c r="EL103" s="68"/>
      <c r="EM103" s="68"/>
      <c r="EN103" s="68"/>
      <c r="EO103" s="68"/>
      <c r="EP103" s="68"/>
      <c r="EQ103" s="68"/>
      <c r="ER103" s="68"/>
      <c r="ES103" s="68"/>
      <c r="ET103" s="68"/>
      <c r="EU103" s="68"/>
      <c r="EV103" s="68"/>
      <c r="EW103" s="68"/>
      <c r="EX103" s="68"/>
      <c r="EY103" s="68"/>
      <c r="EZ103" s="68"/>
      <c r="FA103" s="68"/>
      <c r="FB103" s="68"/>
      <c r="FC103" s="68"/>
      <c r="FD103" s="68"/>
      <c r="FE103" s="68"/>
      <c r="FF103" s="68"/>
      <c r="FG103" s="68"/>
      <c r="FH103" s="68"/>
      <c r="FI103" s="68"/>
      <c r="FJ103" s="68"/>
      <c r="FK103" s="68"/>
      <c r="FL103" s="68"/>
      <c r="FM103" s="68"/>
      <c r="FN103" s="68"/>
      <c r="FO103" s="68"/>
      <c r="FP103" s="68"/>
      <c r="FQ103" s="68"/>
      <c r="FR103" s="68"/>
      <c r="FS103" s="68"/>
      <c r="FT103" s="68"/>
      <c r="FU103" s="68"/>
      <c r="FV103" s="68"/>
      <c r="FW103" s="68"/>
      <c r="FX103" s="68"/>
      <c r="FY103" s="68"/>
      <c r="FZ103" s="68"/>
      <c r="GA103" s="68"/>
      <c r="GB103" s="68"/>
      <c r="GC103" s="68"/>
      <c r="GD103" s="68"/>
      <c r="GE103" s="68"/>
      <c r="GF103" s="68"/>
      <c r="GG103" s="68"/>
      <c r="GH103" s="68"/>
      <c r="GI103" s="68"/>
      <c r="GJ103" s="68"/>
      <c r="GK103" s="68"/>
      <c r="GL103" s="68"/>
      <c r="GM103" s="68"/>
      <c r="GN103" s="68"/>
      <c r="GO103" s="68"/>
      <c r="GP103" s="68"/>
      <c r="GQ103" s="68"/>
      <c r="GR103" s="68"/>
      <c r="GS103" s="68"/>
      <c r="GT103" s="68"/>
      <c r="GU103" s="68"/>
      <c r="GV103" s="68"/>
      <c r="GW103" s="68"/>
      <c r="GX103" s="68"/>
      <c r="GY103" s="68"/>
      <c r="GZ103" s="68"/>
      <c r="HA103" s="68"/>
      <c r="HB103" s="68"/>
      <c r="HC103" s="68"/>
      <c r="HD103" s="68"/>
      <c r="HE103" s="68"/>
      <c r="HF103" s="68"/>
      <c r="HG103" s="68"/>
      <c r="HH103" s="68"/>
      <c r="HI103" s="68"/>
      <c r="HJ103" s="68"/>
      <c r="HK103" s="68"/>
      <c r="HL103" s="68"/>
      <c r="HM103" s="68"/>
      <c r="HN103" s="68"/>
      <c r="HO103" s="68"/>
      <c r="HP103" s="68"/>
      <c r="HQ103" s="68"/>
      <c r="HR103" s="68"/>
      <c r="HS103" s="68"/>
      <c r="HT103" s="68"/>
      <c r="HU103" s="68"/>
      <c r="HV103" s="68"/>
      <c r="HW103" s="68"/>
      <c r="HX103" s="68"/>
      <c r="HY103" s="68"/>
      <c r="HZ103" s="68"/>
      <c r="IA103" s="68"/>
      <c r="IB103" s="68"/>
      <c r="IC103" s="68"/>
      <c r="ID103" s="68"/>
      <c r="IE103" s="68"/>
      <c r="IF103" s="68"/>
      <c r="IG103" s="68"/>
      <c r="IH103" s="68"/>
      <c r="II103" s="68"/>
      <c r="IJ103" s="68"/>
      <c r="IK103" s="68"/>
      <c r="IL103" s="68"/>
      <c r="IM103" s="68"/>
      <c r="IN103" s="68"/>
      <c r="IO103" s="68"/>
      <c r="IP103" s="68"/>
      <c r="IQ103" s="68"/>
      <c r="IR103" s="68"/>
      <c r="IS103" s="68"/>
      <c r="IT103" s="68"/>
      <c r="IU103" s="68"/>
      <c r="IV103" s="68"/>
      <c r="IW103" s="68"/>
    </row>
    <row r="104" customFormat="false" ht="15.95" hidden="false" customHeight="true" outlineLevel="0" collapsed="false">
      <c r="A104" s="18"/>
      <c r="B104" s="76" t="s">
        <v>14</v>
      </c>
      <c r="C104" s="77" t="n">
        <f aca="false">SUM(C90:C100)</f>
        <v>9292</v>
      </c>
      <c r="D104" s="20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5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</row>
    <row r="105" customFormat="false" ht="15.95" hidden="false" customHeight="true" outlineLevel="0" collapsed="false">
      <c r="A105" s="18"/>
      <c r="B105" s="78"/>
      <c r="C105" s="18" t="n">
        <f aca="false">SUM(E103:AI103)/31</f>
        <v>8644.3476</v>
      </c>
      <c r="D105" s="20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5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</row>
    <row r="106" customFormat="false" ht="15.95" hidden="false" customHeight="true" outlineLevel="0" collapsed="false">
      <c r="A106" s="18"/>
      <c r="B106" s="19" t="s">
        <v>74</v>
      </c>
      <c r="C106" s="18"/>
      <c r="D106" s="20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5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</row>
    <row r="107" customFormat="false" ht="15.95" hidden="false" customHeight="true" outlineLevel="0" collapsed="false">
      <c r="A107" s="27" t="n">
        <v>1</v>
      </c>
      <c r="B107" s="28" t="s">
        <v>75</v>
      </c>
      <c r="C107" s="27" t="n">
        <v>1065</v>
      </c>
      <c r="D107" s="35"/>
      <c r="E107" s="32" t="n">
        <v>1</v>
      </c>
      <c r="F107" s="32" t="n">
        <v>1</v>
      </c>
      <c r="G107" s="32" t="n">
        <v>1</v>
      </c>
      <c r="H107" s="32" t="n">
        <v>1</v>
      </c>
      <c r="I107" s="32" t="n">
        <v>1</v>
      </c>
      <c r="J107" s="32" t="n">
        <v>1</v>
      </c>
      <c r="K107" s="32" t="n">
        <v>1</v>
      </c>
      <c r="L107" s="32" t="n">
        <v>1</v>
      </c>
      <c r="M107" s="32" t="n">
        <v>1</v>
      </c>
      <c r="N107" s="32" t="n">
        <v>1</v>
      </c>
      <c r="O107" s="32" t="n">
        <v>1</v>
      </c>
      <c r="P107" s="32" t="n">
        <v>1</v>
      </c>
      <c r="Q107" s="32" t="n">
        <v>1</v>
      </c>
      <c r="R107" s="32" t="n">
        <v>1</v>
      </c>
      <c r="S107" s="32" t="n">
        <v>1</v>
      </c>
      <c r="T107" s="32" t="n">
        <v>1</v>
      </c>
      <c r="U107" s="32" t="n">
        <v>1</v>
      </c>
      <c r="V107" s="32" t="n">
        <v>1</v>
      </c>
      <c r="W107" s="32" t="n">
        <v>1</v>
      </c>
      <c r="X107" s="32" t="n">
        <v>1</v>
      </c>
      <c r="Y107" s="32" t="n">
        <v>1</v>
      </c>
      <c r="Z107" s="32" t="n">
        <v>1</v>
      </c>
      <c r="AA107" s="32" t="n">
        <v>1</v>
      </c>
      <c r="AB107" s="32" t="n">
        <v>1</v>
      </c>
      <c r="AC107" s="32" t="n">
        <v>1</v>
      </c>
      <c r="AD107" s="32" t="n">
        <v>1</v>
      </c>
      <c r="AE107" s="32" t="n">
        <v>1</v>
      </c>
      <c r="AF107" s="32" t="n">
        <v>1</v>
      </c>
      <c r="AG107" s="32" t="n">
        <v>1</v>
      </c>
      <c r="AH107" s="32" t="n">
        <v>1</v>
      </c>
      <c r="AI107" s="34" t="n">
        <v>1</v>
      </c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</row>
    <row r="108" customFormat="false" ht="15.95" hidden="false" customHeight="true" outlineLevel="0" collapsed="false">
      <c r="A108" s="27" t="n">
        <f aca="false">+A107+1</f>
        <v>2</v>
      </c>
      <c r="B108" s="28" t="s">
        <v>76</v>
      </c>
      <c r="C108" s="27" t="n">
        <v>1065</v>
      </c>
      <c r="D108" s="29"/>
      <c r="E108" s="32" t="n">
        <v>1</v>
      </c>
      <c r="F108" s="32" t="n">
        <v>1</v>
      </c>
      <c r="G108" s="32" t="n">
        <v>1</v>
      </c>
      <c r="H108" s="32" t="n">
        <v>1</v>
      </c>
      <c r="I108" s="32" t="n">
        <v>1</v>
      </c>
      <c r="J108" s="32" t="n">
        <v>1</v>
      </c>
      <c r="K108" s="32" t="n">
        <v>1</v>
      </c>
      <c r="L108" s="32" t="n">
        <v>1</v>
      </c>
      <c r="M108" s="32" t="n">
        <v>1</v>
      </c>
      <c r="N108" s="32" t="n">
        <v>1</v>
      </c>
      <c r="O108" s="32" t="n">
        <v>1</v>
      </c>
      <c r="P108" s="32" t="n">
        <v>1</v>
      </c>
      <c r="Q108" s="32" t="n">
        <v>1</v>
      </c>
      <c r="R108" s="32" t="n">
        <v>1</v>
      </c>
      <c r="S108" s="32" t="n">
        <v>1</v>
      </c>
      <c r="T108" s="32" t="n">
        <v>1</v>
      </c>
      <c r="U108" s="32" t="n">
        <v>1</v>
      </c>
      <c r="V108" s="32" t="n">
        <v>1</v>
      </c>
      <c r="W108" s="32" t="n">
        <v>1</v>
      </c>
      <c r="X108" s="32" t="n">
        <v>1</v>
      </c>
      <c r="Y108" s="32" t="n">
        <v>1</v>
      </c>
      <c r="Z108" s="32" t="n">
        <v>1</v>
      </c>
      <c r="AA108" s="32" t="n">
        <v>1</v>
      </c>
      <c r="AB108" s="32" t="n">
        <v>1</v>
      </c>
      <c r="AC108" s="32" t="n">
        <v>1</v>
      </c>
      <c r="AD108" s="32" t="n">
        <v>1</v>
      </c>
      <c r="AE108" s="32" t="n">
        <v>1</v>
      </c>
      <c r="AF108" s="32" t="n">
        <v>1</v>
      </c>
      <c r="AG108" s="32" t="n">
        <v>1</v>
      </c>
      <c r="AH108" s="32" t="n">
        <v>1</v>
      </c>
      <c r="AI108" s="34" t="n">
        <v>1</v>
      </c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</row>
    <row r="109" customFormat="false" ht="15.95" hidden="false" customHeight="true" outlineLevel="0" collapsed="false">
      <c r="A109" s="27" t="n">
        <f aca="false">+A108+1</f>
        <v>3</v>
      </c>
      <c r="B109" s="28" t="s">
        <v>77</v>
      </c>
      <c r="C109" s="27" t="n">
        <v>767</v>
      </c>
      <c r="D109" s="29"/>
      <c r="E109" s="32" t="n">
        <v>1</v>
      </c>
      <c r="F109" s="32" t="n">
        <v>1</v>
      </c>
      <c r="G109" s="32" t="n">
        <v>1</v>
      </c>
      <c r="H109" s="32" t="n">
        <v>1</v>
      </c>
      <c r="I109" s="32" t="n">
        <v>1</v>
      </c>
      <c r="J109" s="32" t="n">
        <v>1</v>
      </c>
      <c r="K109" s="32" t="n">
        <v>1</v>
      </c>
      <c r="L109" s="32" t="n">
        <v>1</v>
      </c>
      <c r="M109" s="32" t="n">
        <v>1</v>
      </c>
      <c r="N109" s="32" t="n">
        <v>1</v>
      </c>
      <c r="O109" s="32" t="n">
        <v>1</v>
      </c>
      <c r="P109" s="32" t="n">
        <v>1</v>
      </c>
      <c r="Q109" s="32" t="n">
        <v>1</v>
      </c>
      <c r="R109" s="32" t="n">
        <v>1</v>
      </c>
      <c r="S109" s="32" t="n">
        <v>1</v>
      </c>
      <c r="T109" s="32" t="n">
        <v>1</v>
      </c>
      <c r="U109" s="32" t="n">
        <v>1</v>
      </c>
      <c r="V109" s="32" t="n">
        <v>1</v>
      </c>
      <c r="W109" s="32" t="n">
        <v>1</v>
      </c>
      <c r="X109" s="32" t="n">
        <v>1</v>
      </c>
      <c r="Y109" s="32" t="n">
        <v>1</v>
      </c>
      <c r="Z109" s="32" t="n">
        <v>1</v>
      </c>
      <c r="AA109" s="32" t="n">
        <v>1</v>
      </c>
      <c r="AB109" s="32" t="n">
        <v>1</v>
      </c>
      <c r="AC109" s="32" t="n">
        <v>1</v>
      </c>
      <c r="AD109" s="32" t="n">
        <v>1</v>
      </c>
      <c r="AE109" s="32" t="n">
        <v>1</v>
      </c>
      <c r="AF109" s="32" t="n">
        <v>1</v>
      </c>
      <c r="AG109" s="32" t="n">
        <v>1</v>
      </c>
      <c r="AH109" s="32" t="n">
        <v>1</v>
      </c>
      <c r="AI109" s="34" t="n">
        <v>1</v>
      </c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</row>
    <row r="110" customFormat="false" ht="15.95" hidden="false" customHeight="true" outlineLevel="0" collapsed="false">
      <c r="A110" s="27" t="n">
        <f aca="false">+A109+1</f>
        <v>4</v>
      </c>
      <c r="B110" s="28" t="s">
        <v>78</v>
      </c>
      <c r="C110" s="27" t="n">
        <v>754</v>
      </c>
      <c r="D110" s="29"/>
      <c r="E110" s="32" t="n">
        <v>1</v>
      </c>
      <c r="F110" s="32" t="n">
        <v>1</v>
      </c>
      <c r="G110" s="32" t="n">
        <v>1</v>
      </c>
      <c r="H110" s="32" t="n">
        <v>1</v>
      </c>
      <c r="I110" s="32" t="n">
        <v>1</v>
      </c>
      <c r="J110" s="32" t="n">
        <v>1</v>
      </c>
      <c r="K110" s="32" t="n">
        <v>1</v>
      </c>
      <c r="L110" s="32" t="n">
        <v>1</v>
      </c>
      <c r="M110" s="32" t="n">
        <v>1</v>
      </c>
      <c r="N110" s="32" t="n">
        <v>1</v>
      </c>
      <c r="O110" s="32" t="n">
        <v>1</v>
      </c>
      <c r="P110" s="32" t="n">
        <v>1</v>
      </c>
      <c r="Q110" s="32" t="n">
        <v>1</v>
      </c>
      <c r="R110" s="32" t="n">
        <v>1</v>
      </c>
      <c r="S110" s="32" t="n">
        <v>1</v>
      </c>
      <c r="T110" s="32" t="n">
        <v>1</v>
      </c>
      <c r="U110" s="32" t="n">
        <v>1</v>
      </c>
      <c r="V110" s="32" t="n">
        <v>1</v>
      </c>
      <c r="W110" s="32" t="n">
        <v>1</v>
      </c>
      <c r="X110" s="32" t="n">
        <v>1</v>
      </c>
      <c r="Y110" s="32" t="n">
        <v>1</v>
      </c>
      <c r="Z110" s="32" t="n">
        <v>1</v>
      </c>
      <c r="AA110" s="32" t="n">
        <v>1</v>
      </c>
      <c r="AB110" s="32" t="n">
        <v>1</v>
      </c>
      <c r="AC110" s="32" t="n">
        <v>1</v>
      </c>
      <c r="AD110" s="32" t="n">
        <v>1</v>
      </c>
      <c r="AE110" s="32" t="n">
        <v>1</v>
      </c>
      <c r="AF110" s="32" t="n">
        <v>1</v>
      </c>
      <c r="AG110" s="32" t="n">
        <v>1</v>
      </c>
      <c r="AH110" s="32" t="n">
        <v>1</v>
      </c>
      <c r="AI110" s="34" t="n">
        <v>1</v>
      </c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</row>
    <row r="111" customFormat="false" ht="15.95" hidden="false" customHeight="true" outlineLevel="0" collapsed="false">
      <c r="A111" s="27" t="n">
        <f aca="false">+A110+1</f>
        <v>5</v>
      </c>
      <c r="B111" s="28" t="s">
        <v>79</v>
      </c>
      <c r="C111" s="27" t="n">
        <v>1129</v>
      </c>
      <c r="D111" s="35"/>
      <c r="E111" s="32" t="n">
        <v>1</v>
      </c>
      <c r="F111" s="32" t="n">
        <v>1</v>
      </c>
      <c r="G111" s="32" t="n">
        <v>1</v>
      </c>
      <c r="H111" s="32" t="n">
        <v>1</v>
      </c>
      <c r="I111" s="32" t="n">
        <v>1</v>
      </c>
      <c r="J111" s="32" t="n">
        <v>1</v>
      </c>
      <c r="K111" s="32" t="n">
        <v>1</v>
      </c>
      <c r="L111" s="32" t="n">
        <v>1</v>
      </c>
      <c r="M111" s="32" t="n">
        <v>1</v>
      </c>
      <c r="N111" s="32" t="n">
        <v>1</v>
      </c>
      <c r="O111" s="32" t="n">
        <v>1</v>
      </c>
      <c r="P111" s="32" t="n">
        <v>1</v>
      </c>
      <c r="Q111" s="32" t="n">
        <v>1</v>
      </c>
      <c r="R111" s="32" t="n">
        <v>1</v>
      </c>
      <c r="S111" s="32" t="n">
        <v>1</v>
      </c>
      <c r="T111" s="32" t="n">
        <v>1</v>
      </c>
      <c r="U111" s="32" t="n">
        <v>1</v>
      </c>
      <c r="V111" s="32" t="n">
        <v>1</v>
      </c>
      <c r="W111" s="32" t="n">
        <v>1</v>
      </c>
      <c r="X111" s="32" t="n">
        <v>1</v>
      </c>
      <c r="Y111" s="32" t="n">
        <v>1</v>
      </c>
      <c r="Z111" s="32" t="n">
        <v>1</v>
      </c>
      <c r="AA111" s="32" t="n">
        <v>1</v>
      </c>
      <c r="AB111" s="32" t="n">
        <v>1</v>
      </c>
      <c r="AC111" s="32" t="n">
        <v>1</v>
      </c>
      <c r="AD111" s="32" t="n">
        <v>1</v>
      </c>
      <c r="AE111" s="32" t="n">
        <v>1</v>
      </c>
      <c r="AF111" s="32" t="n">
        <v>1</v>
      </c>
      <c r="AG111" s="32" t="n">
        <v>1</v>
      </c>
      <c r="AH111" s="32" t="n">
        <v>1</v>
      </c>
      <c r="AI111" s="34" t="n">
        <v>1</v>
      </c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</row>
    <row r="112" customFormat="false" ht="15.95" hidden="false" customHeight="true" outlineLevel="0" collapsed="false">
      <c r="A112" s="27" t="n">
        <f aca="false">+A111+1</f>
        <v>6</v>
      </c>
      <c r="B112" s="28" t="s">
        <v>80</v>
      </c>
      <c r="C112" s="27" t="n">
        <v>1129</v>
      </c>
      <c r="D112" s="35"/>
      <c r="E112" s="32" t="n">
        <v>1</v>
      </c>
      <c r="F112" s="32" t="n">
        <v>1</v>
      </c>
      <c r="G112" s="32" t="n">
        <v>1</v>
      </c>
      <c r="H112" s="32" t="n">
        <v>1</v>
      </c>
      <c r="I112" s="32" t="n">
        <v>1</v>
      </c>
      <c r="J112" s="32" t="n">
        <v>1</v>
      </c>
      <c r="K112" s="32" t="n">
        <v>1</v>
      </c>
      <c r="L112" s="32" t="n">
        <v>1</v>
      </c>
      <c r="M112" s="32" t="n">
        <v>1</v>
      </c>
      <c r="N112" s="32" t="n">
        <v>1</v>
      </c>
      <c r="O112" s="32" t="n">
        <v>1</v>
      </c>
      <c r="P112" s="32" t="n">
        <v>1</v>
      </c>
      <c r="Q112" s="32" t="n">
        <v>1</v>
      </c>
      <c r="R112" s="32" t="n">
        <v>1</v>
      </c>
      <c r="S112" s="32" t="n">
        <v>1</v>
      </c>
      <c r="T112" s="32" t="n">
        <v>1</v>
      </c>
      <c r="U112" s="32" t="n">
        <v>1</v>
      </c>
      <c r="V112" s="32" t="n">
        <v>1</v>
      </c>
      <c r="W112" s="32" t="n">
        <v>1</v>
      </c>
      <c r="X112" s="32" t="n">
        <v>1</v>
      </c>
      <c r="Y112" s="32" t="n">
        <v>1</v>
      </c>
      <c r="Z112" s="32" t="n">
        <v>1</v>
      </c>
      <c r="AA112" s="32" t="n">
        <v>1</v>
      </c>
      <c r="AB112" s="32" t="n">
        <v>1</v>
      </c>
      <c r="AC112" s="32" t="n">
        <v>1</v>
      </c>
      <c r="AD112" s="32" t="n">
        <v>1</v>
      </c>
      <c r="AE112" s="32" t="n">
        <v>1</v>
      </c>
      <c r="AF112" s="32" t="n">
        <v>1</v>
      </c>
      <c r="AG112" s="32" t="n">
        <v>1</v>
      </c>
      <c r="AH112" s="32" t="n">
        <v>1</v>
      </c>
      <c r="AI112" s="34" t="n">
        <v>1</v>
      </c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</row>
    <row r="113" customFormat="false" ht="15.95" hidden="false" customHeight="true" outlineLevel="0" collapsed="false">
      <c r="A113" s="27" t="n">
        <f aca="false">+A112+1</f>
        <v>7</v>
      </c>
      <c r="B113" s="28" t="s">
        <v>81</v>
      </c>
      <c r="C113" s="27" t="n">
        <v>822</v>
      </c>
      <c r="D113" s="29"/>
      <c r="E113" s="32" t="n">
        <v>1</v>
      </c>
      <c r="F113" s="32" t="n">
        <v>1</v>
      </c>
      <c r="G113" s="32" t="n">
        <v>1</v>
      </c>
      <c r="H113" s="32" t="n">
        <v>1</v>
      </c>
      <c r="I113" s="32" t="n">
        <v>1</v>
      </c>
      <c r="J113" s="32" t="n">
        <v>1</v>
      </c>
      <c r="K113" s="32" t="n">
        <v>1</v>
      </c>
      <c r="L113" s="32" t="n">
        <v>1</v>
      </c>
      <c r="M113" s="32" t="n">
        <v>1</v>
      </c>
      <c r="N113" s="32" t="n">
        <v>1</v>
      </c>
      <c r="O113" s="32" t="n">
        <v>1</v>
      </c>
      <c r="P113" s="32" t="n">
        <v>1</v>
      </c>
      <c r="Q113" s="32" t="n">
        <v>1</v>
      </c>
      <c r="R113" s="32" t="n">
        <v>1</v>
      </c>
      <c r="S113" s="32" t="n">
        <v>1</v>
      </c>
      <c r="T113" s="32" t="n">
        <v>1</v>
      </c>
      <c r="U113" s="32" t="n">
        <v>1</v>
      </c>
      <c r="V113" s="32" t="n">
        <v>1</v>
      </c>
      <c r="W113" s="32" t="n">
        <v>1</v>
      </c>
      <c r="X113" s="32" t="n">
        <v>1</v>
      </c>
      <c r="Y113" s="32" t="n">
        <v>1</v>
      </c>
      <c r="Z113" s="32" t="n">
        <v>1</v>
      </c>
      <c r="AA113" s="32" t="n">
        <v>1</v>
      </c>
      <c r="AB113" s="32" t="n">
        <v>1</v>
      </c>
      <c r="AC113" s="32" t="n">
        <v>1</v>
      </c>
      <c r="AD113" s="32" t="n">
        <v>1</v>
      </c>
      <c r="AE113" s="32" t="n">
        <v>1</v>
      </c>
      <c r="AF113" s="32" t="n">
        <v>1</v>
      </c>
      <c r="AG113" s="32" t="n">
        <v>1</v>
      </c>
      <c r="AH113" s="32" t="n">
        <v>1</v>
      </c>
      <c r="AI113" s="34" t="n">
        <v>1</v>
      </c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</row>
    <row r="114" customFormat="false" ht="15.95" hidden="false" customHeight="true" outlineLevel="0" collapsed="false">
      <c r="A114" s="27" t="n">
        <f aca="false">+A113+1</f>
        <v>8</v>
      </c>
      <c r="B114" s="28" t="s">
        <v>82</v>
      </c>
      <c r="C114" s="27" t="n">
        <v>854</v>
      </c>
      <c r="D114" s="29"/>
      <c r="E114" s="32" t="n">
        <v>1</v>
      </c>
      <c r="F114" s="32" t="n">
        <v>1</v>
      </c>
      <c r="G114" s="32" t="n">
        <v>1</v>
      </c>
      <c r="H114" s="32" t="n">
        <v>1</v>
      </c>
      <c r="I114" s="32" t="n">
        <v>1</v>
      </c>
      <c r="J114" s="32" t="n">
        <v>1</v>
      </c>
      <c r="K114" s="32" t="n">
        <v>1</v>
      </c>
      <c r="L114" s="32" t="n">
        <v>1</v>
      </c>
      <c r="M114" s="32" t="n">
        <v>1</v>
      </c>
      <c r="N114" s="32" t="n">
        <v>1</v>
      </c>
      <c r="O114" s="32" t="n">
        <v>1</v>
      </c>
      <c r="P114" s="32" t="n">
        <v>1</v>
      </c>
      <c r="Q114" s="32" t="n">
        <v>1</v>
      </c>
      <c r="R114" s="32" t="n">
        <v>1</v>
      </c>
      <c r="S114" s="32" t="n">
        <v>1</v>
      </c>
      <c r="T114" s="32" t="n">
        <v>1</v>
      </c>
      <c r="U114" s="32" t="n">
        <v>1</v>
      </c>
      <c r="V114" s="32" t="n">
        <v>1</v>
      </c>
      <c r="W114" s="32" t="n">
        <v>1</v>
      </c>
      <c r="X114" s="32" t="n">
        <v>1</v>
      </c>
      <c r="Y114" s="32" t="n">
        <v>1</v>
      </c>
      <c r="Z114" s="32" t="n">
        <v>1</v>
      </c>
      <c r="AA114" s="32" t="n">
        <v>1</v>
      </c>
      <c r="AB114" s="32" t="n">
        <v>1</v>
      </c>
      <c r="AC114" s="32" t="n">
        <v>1</v>
      </c>
      <c r="AD114" s="32" t="n">
        <v>1</v>
      </c>
      <c r="AE114" s="32" t="n">
        <v>1</v>
      </c>
      <c r="AF114" s="32" t="n">
        <v>1</v>
      </c>
      <c r="AG114" s="32" t="n">
        <v>1</v>
      </c>
      <c r="AH114" s="32" t="n">
        <v>1</v>
      </c>
      <c r="AI114" s="34" t="n">
        <v>1</v>
      </c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</row>
    <row r="115" customFormat="false" ht="15.95" hidden="false" customHeight="true" outlineLevel="0" collapsed="false">
      <c r="A115" s="27" t="n">
        <f aca="false">+A114+1</f>
        <v>9</v>
      </c>
      <c r="B115" s="28" t="s">
        <v>83</v>
      </c>
      <c r="C115" s="27" t="n">
        <v>860</v>
      </c>
      <c r="D115" s="29"/>
      <c r="E115" s="32" t="n">
        <v>1</v>
      </c>
      <c r="F115" s="32" t="n">
        <v>1</v>
      </c>
      <c r="G115" s="32" t="n">
        <v>1</v>
      </c>
      <c r="H115" s="32" t="n">
        <v>1</v>
      </c>
      <c r="I115" s="32" t="n">
        <v>1</v>
      </c>
      <c r="J115" s="32" t="n">
        <v>1</v>
      </c>
      <c r="K115" s="32" t="n">
        <v>1</v>
      </c>
      <c r="L115" s="32" t="n">
        <v>1</v>
      </c>
      <c r="M115" s="32" t="n">
        <v>1</v>
      </c>
      <c r="N115" s="32" t="n">
        <v>1</v>
      </c>
      <c r="O115" s="32" t="n">
        <v>1</v>
      </c>
      <c r="P115" s="32" t="n">
        <v>1</v>
      </c>
      <c r="Q115" s="32" t="n">
        <v>1</v>
      </c>
      <c r="R115" s="32" t="n">
        <v>1</v>
      </c>
      <c r="S115" s="32" t="n">
        <v>1</v>
      </c>
      <c r="T115" s="32" t="n">
        <v>1</v>
      </c>
      <c r="U115" s="32" t="n">
        <v>1</v>
      </c>
      <c r="V115" s="32" t="n">
        <v>1</v>
      </c>
      <c r="W115" s="32" t="n">
        <v>1</v>
      </c>
      <c r="X115" s="32" t="n">
        <v>1</v>
      </c>
      <c r="Y115" s="32" t="n">
        <v>1</v>
      </c>
      <c r="Z115" s="32" t="n">
        <v>1</v>
      </c>
      <c r="AA115" s="32" t="n">
        <v>1</v>
      </c>
      <c r="AB115" s="32" t="n">
        <v>1</v>
      </c>
      <c r="AC115" s="32" t="n">
        <v>1</v>
      </c>
      <c r="AD115" s="32" t="n">
        <v>1</v>
      </c>
      <c r="AE115" s="32" t="n">
        <v>1</v>
      </c>
      <c r="AF115" s="32" t="n">
        <v>1</v>
      </c>
      <c r="AG115" s="32" t="n">
        <v>1</v>
      </c>
      <c r="AH115" s="32" t="n">
        <v>1</v>
      </c>
      <c r="AI115" s="34" t="n">
        <v>1</v>
      </c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</row>
    <row r="116" customFormat="false" ht="15.95" hidden="false" customHeight="true" outlineLevel="0" collapsed="false">
      <c r="A116" s="27" t="n">
        <f aca="false">+A115+1</f>
        <v>10</v>
      </c>
      <c r="B116" s="28" t="s">
        <v>84</v>
      </c>
      <c r="C116" s="27" t="n">
        <v>800</v>
      </c>
      <c r="D116" s="29"/>
      <c r="E116" s="32" t="n">
        <v>1</v>
      </c>
      <c r="F116" s="32" t="n">
        <v>1</v>
      </c>
      <c r="G116" s="32" t="n">
        <v>1</v>
      </c>
      <c r="H116" s="32" t="n">
        <v>1</v>
      </c>
      <c r="I116" s="32" t="n">
        <v>1</v>
      </c>
      <c r="J116" s="32" t="n">
        <v>1</v>
      </c>
      <c r="K116" s="32" t="n">
        <v>1</v>
      </c>
      <c r="L116" s="32" t="n">
        <v>1</v>
      </c>
      <c r="M116" s="32" t="n">
        <v>1</v>
      </c>
      <c r="N116" s="32" t="n">
        <v>1</v>
      </c>
      <c r="O116" s="32" t="n">
        <v>1</v>
      </c>
      <c r="P116" s="32" t="n">
        <v>1</v>
      </c>
      <c r="Q116" s="32" t="n">
        <v>1</v>
      </c>
      <c r="R116" s="32" t="n">
        <v>1</v>
      </c>
      <c r="S116" s="32" t="n">
        <v>1</v>
      </c>
      <c r="T116" s="32" t="n">
        <v>1</v>
      </c>
      <c r="U116" s="32" t="n">
        <v>1</v>
      </c>
      <c r="V116" s="32" t="n">
        <v>1</v>
      </c>
      <c r="W116" s="32" t="n">
        <v>1</v>
      </c>
      <c r="X116" s="32" t="n">
        <v>1</v>
      </c>
      <c r="Y116" s="32" t="n">
        <v>1</v>
      </c>
      <c r="Z116" s="32" t="n">
        <v>1</v>
      </c>
      <c r="AA116" s="32" t="n">
        <v>1</v>
      </c>
      <c r="AB116" s="32" t="n">
        <v>1</v>
      </c>
      <c r="AC116" s="32" t="n">
        <v>1</v>
      </c>
      <c r="AD116" s="32" t="n">
        <v>1</v>
      </c>
      <c r="AE116" s="32" t="n">
        <v>1</v>
      </c>
      <c r="AF116" s="32" t="n">
        <v>1</v>
      </c>
      <c r="AG116" s="32" t="n">
        <v>1</v>
      </c>
      <c r="AH116" s="32" t="n">
        <v>1</v>
      </c>
      <c r="AI116" s="34" t="n">
        <v>1</v>
      </c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</row>
    <row r="117" customFormat="false" ht="15.95" hidden="false" customHeight="true" outlineLevel="0" collapsed="false">
      <c r="A117" s="27" t="n">
        <f aca="false">+A116+1</f>
        <v>11</v>
      </c>
      <c r="B117" s="28" t="s">
        <v>85</v>
      </c>
      <c r="C117" s="27" t="n">
        <v>818</v>
      </c>
      <c r="D117" s="35"/>
      <c r="E117" s="32" t="n">
        <v>1</v>
      </c>
      <c r="F117" s="32" t="n">
        <v>1</v>
      </c>
      <c r="G117" s="32" t="n">
        <v>1</v>
      </c>
      <c r="H117" s="32" t="n">
        <v>1</v>
      </c>
      <c r="I117" s="32" t="n">
        <v>1</v>
      </c>
      <c r="J117" s="32" t="n">
        <v>1</v>
      </c>
      <c r="K117" s="32" t="n">
        <v>1</v>
      </c>
      <c r="L117" s="32" t="n">
        <v>1</v>
      </c>
      <c r="M117" s="32" t="n">
        <v>1</v>
      </c>
      <c r="N117" s="32" t="n">
        <v>1</v>
      </c>
      <c r="O117" s="32" t="n">
        <v>1</v>
      </c>
      <c r="P117" s="32" t="n">
        <v>1</v>
      </c>
      <c r="Q117" s="32" t="n">
        <v>1</v>
      </c>
      <c r="R117" s="32" t="n">
        <v>1</v>
      </c>
      <c r="S117" s="32" t="n">
        <v>1</v>
      </c>
      <c r="T117" s="32" t="n">
        <v>1</v>
      </c>
      <c r="U117" s="32" t="n">
        <v>1</v>
      </c>
      <c r="V117" s="32" t="n">
        <v>1</v>
      </c>
      <c r="W117" s="32" t="n">
        <v>1</v>
      </c>
      <c r="X117" s="32" t="n">
        <v>1</v>
      </c>
      <c r="Y117" s="32" t="n">
        <v>1</v>
      </c>
      <c r="Z117" s="32" t="n">
        <v>1</v>
      </c>
      <c r="AA117" s="32" t="n">
        <v>1</v>
      </c>
      <c r="AB117" s="32" t="n">
        <v>1</v>
      </c>
      <c r="AC117" s="32" t="n">
        <v>1</v>
      </c>
      <c r="AD117" s="32" t="n">
        <v>1</v>
      </c>
      <c r="AE117" s="32" t="n">
        <v>1</v>
      </c>
      <c r="AF117" s="32" t="n">
        <v>1</v>
      </c>
      <c r="AG117" s="32" t="n">
        <v>1</v>
      </c>
      <c r="AH117" s="32" t="n">
        <v>1</v>
      </c>
      <c r="AI117" s="34" t="n">
        <v>1</v>
      </c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</row>
    <row r="118" customFormat="false" ht="15.95" hidden="false" customHeight="true" outlineLevel="0" collapsed="false">
      <c r="A118" s="27" t="n">
        <f aca="false">+A117+1</f>
        <v>12</v>
      </c>
      <c r="B118" s="28" t="s">
        <v>86</v>
      </c>
      <c r="C118" s="27" t="n">
        <v>1129</v>
      </c>
      <c r="D118" s="35"/>
      <c r="E118" s="32" t="n">
        <v>1</v>
      </c>
      <c r="F118" s="32" t="n">
        <v>1</v>
      </c>
      <c r="G118" s="32" t="n">
        <v>1</v>
      </c>
      <c r="H118" s="32" t="n">
        <v>1</v>
      </c>
      <c r="I118" s="32" t="n">
        <v>1</v>
      </c>
      <c r="J118" s="32" t="n">
        <v>1</v>
      </c>
      <c r="K118" s="32" t="n">
        <v>1</v>
      </c>
      <c r="L118" s="32" t="n">
        <v>1</v>
      </c>
      <c r="M118" s="32" t="n">
        <v>1</v>
      </c>
      <c r="N118" s="32" t="n">
        <v>1</v>
      </c>
      <c r="O118" s="32" t="n">
        <v>1</v>
      </c>
      <c r="P118" s="32" t="n">
        <v>1</v>
      </c>
      <c r="Q118" s="32" t="n">
        <v>1</v>
      </c>
      <c r="R118" s="32" t="n">
        <v>1</v>
      </c>
      <c r="S118" s="32" t="n">
        <v>1</v>
      </c>
      <c r="T118" s="32" t="n">
        <v>1</v>
      </c>
      <c r="U118" s="32" t="n">
        <v>1</v>
      </c>
      <c r="V118" s="32" t="n">
        <v>1</v>
      </c>
      <c r="W118" s="32" t="n">
        <v>1</v>
      </c>
      <c r="X118" s="32" t="n">
        <v>1</v>
      </c>
      <c r="Y118" s="32" t="n">
        <v>1</v>
      </c>
      <c r="Z118" s="32" t="n">
        <v>1</v>
      </c>
      <c r="AA118" s="32" t="n">
        <v>1</v>
      </c>
      <c r="AB118" s="32" t="n">
        <v>1</v>
      </c>
      <c r="AC118" s="32" t="n">
        <v>1</v>
      </c>
      <c r="AD118" s="32" t="n">
        <v>1</v>
      </c>
      <c r="AE118" s="32" t="n">
        <v>1</v>
      </c>
      <c r="AF118" s="32" t="n">
        <v>1</v>
      </c>
      <c r="AG118" s="32" t="n">
        <v>1</v>
      </c>
      <c r="AH118" s="32" t="n">
        <v>1</v>
      </c>
      <c r="AI118" s="34" t="n">
        <v>1</v>
      </c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</row>
    <row r="119" customFormat="false" ht="15.95" hidden="false" customHeight="true" outlineLevel="0" collapsed="false">
      <c r="A119" s="27" t="n">
        <f aca="false">+A118+1</f>
        <v>13</v>
      </c>
      <c r="B119" s="28" t="s">
        <v>87</v>
      </c>
      <c r="C119" s="27" t="n">
        <v>1129</v>
      </c>
      <c r="D119" s="29"/>
      <c r="E119" s="32" t="n">
        <v>1</v>
      </c>
      <c r="F119" s="32" t="n">
        <v>1</v>
      </c>
      <c r="G119" s="32" t="n">
        <v>1</v>
      </c>
      <c r="H119" s="32" t="n">
        <v>1</v>
      </c>
      <c r="I119" s="32" t="n">
        <v>1</v>
      </c>
      <c r="J119" s="32" t="n">
        <v>1</v>
      </c>
      <c r="K119" s="32" t="n">
        <v>1</v>
      </c>
      <c r="L119" s="32" t="n">
        <v>1</v>
      </c>
      <c r="M119" s="32" t="n">
        <v>1</v>
      </c>
      <c r="N119" s="32" t="n">
        <v>1</v>
      </c>
      <c r="O119" s="32" t="n">
        <v>1</v>
      </c>
      <c r="P119" s="32" t="n">
        <v>1</v>
      </c>
      <c r="Q119" s="32" t="n">
        <v>1</v>
      </c>
      <c r="R119" s="32" t="n">
        <v>1</v>
      </c>
      <c r="S119" s="32" t="n">
        <v>1</v>
      </c>
      <c r="T119" s="32" t="n">
        <v>1</v>
      </c>
      <c r="U119" s="32" t="n">
        <v>1</v>
      </c>
      <c r="V119" s="32" t="n">
        <v>1</v>
      </c>
      <c r="W119" s="32" t="n">
        <v>1</v>
      </c>
      <c r="X119" s="32" t="n">
        <v>1</v>
      </c>
      <c r="Y119" s="32" t="n">
        <v>1</v>
      </c>
      <c r="Z119" s="32" t="n">
        <v>1</v>
      </c>
      <c r="AA119" s="32" t="n">
        <v>1</v>
      </c>
      <c r="AB119" s="32" t="n">
        <v>1</v>
      </c>
      <c r="AC119" s="32" t="n">
        <v>1</v>
      </c>
      <c r="AD119" s="32" t="n">
        <v>1</v>
      </c>
      <c r="AE119" s="32" t="n">
        <v>1</v>
      </c>
      <c r="AF119" s="32" t="n">
        <v>1</v>
      </c>
      <c r="AG119" s="32" t="n">
        <v>1</v>
      </c>
      <c r="AH119" s="32" t="n">
        <v>1</v>
      </c>
      <c r="AI119" s="34" t="n">
        <v>1</v>
      </c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</row>
    <row r="120" customFormat="false" ht="15.95" hidden="false" customHeight="true" outlineLevel="0" collapsed="false">
      <c r="A120" s="27" t="n">
        <f aca="false">+A119+1</f>
        <v>14</v>
      </c>
      <c r="B120" s="28" t="s">
        <v>88</v>
      </c>
      <c r="C120" s="27" t="n">
        <v>893</v>
      </c>
      <c r="D120" s="29"/>
      <c r="E120" s="32" t="n">
        <v>1</v>
      </c>
      <c r="F120" s="32" t="n">
        <v>1</v>
      </c>
      <c r="G120" s="32" t="n">
        <v>1</v>
      </c>
      <c r="H120" s="32" t="n">
        <v>1</v>
      </c>
      <c r="I120" s="32" t="n">
        <v>1</v>
      </c>
      <c r="J120" s="32" t="n">
        <v>1</v>
      </c>
      <c r="K120" s="32" t="n">
        <v>1</v>
      </c>
      <c r="L120" s="32" t="n">
        <v>1</v>
      </c>
      <c r="M120" s="32" t="n">
        <v>1</v>
      </c>
      <c r="N120" s="32" t="n">
        <v>1</v>
      </c>
      <c r="O120" s="32" t="n">
        <v>1</v>
      </c>
      <c r="P120" s="32" t="n">
        <v>1</v>
      </c>
      <c r="Q120" s="32" t="n">
        <v>1</v>
      </c>
      <c r="R120" s="32" t="n">
        <v>1</v>
      </c>
      <c r="S120" s="32" t="n">
        <v>1</v>
      </c>
      <c r="T120" s="32" t="n">
        <v>1</v>
      </c>
      <c r="U120" s="32" t="n">
        <v>1</v>
      </c>
      <c r="V120" s="32" t="n">
        <v>1</v>
      </c>
      <c r="W120" s="32" t="n">
        <v>1</v>
      </c>
      <c r="X120" s="32" t="n">
        <v>1</v>
      </c>
      <c r="Y120" s="32" t="n">
        <v>1</v>
      </c>
      <c r="Z120" s="32" t="n">
        <v>1</v>
      </c>
      <c r="AA120" s="32" t="n">
        <v>1</v>
      </c>
      <c r="AB120" s="32" t="n">
        <v>1</v>
      </c>
      <c r="AC120" s="32" t="n">
        <v>1</v>
      </c>
      <c r="AD120" s="32" t="n">
        <v>1</v>
      </c>
      <c r="AE120" s="32" t="n">
        <v>1</v>
      </c>
      <c r="AF120" s="32" t="n">
        <v>1</v>
      </c>
      <c r="AG120" s="32" t="n">
        <v>1</v>
      </c>
      <c r="AH120" s="32" t="n">
        <v>1</v>
      </c>
      <c r="AI120" s="34" t="n">
        <v>1</v>
      </c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</row>
    <row r="121" customFormat="false" ht="15.95" hidden="false" customHeight="true" outlineLevel="0" collapsed="false">
      <c r="A121" s="27" t="n">
        <f aca="false">+A120+1</f>
        <v>15</v>
      </c>
      <c r="B121" s="28" t="s">
        <v>89</v>
      </c>
      <c r="C121" s="27" t="n">
        <v>897</v>
      </c>
      <c r="D121" s="35"/>
      <c r="E121" s="32" t="n">
        <v>1</v>
      </c>
      <c r="F121" s="32" t="n">
        <v>1</v>
      </c>
      <c r="G121" s="32" t="n">
        <v>1</v>
      </c>
      <c r="H121" s="32" t="n">
        <v>1</v>
      </c>
      <c r="I121" s="32" t="n">
        <v>1</v>
      </c>
      <c r="J121" s="32" t="n">
        <v>1</v>
      </c>
      <c r="K121" s="32" t="n">
        <v>1</v>
      </c>
      <c r="L121" s="32" t="n">
        <v>1</v>
      </c>
      <c r="M121" s="32" t="n">
        <v>1</v>
      </c>
      <c r="N121" s="32" t="n">
        <v>1</v>
      </c>
      <c r="O121" s="32" t="n">
        <v>1</v>
      </c>
      <c r="P121" s="32" t="n">
        <v>1</v>
      </c>
      <c r="Q121" s="32" t="n">
        <v>1</v>
      </c>
      <c r="R121" s="32" t="n">
        <v>1</v>
      </c>
      <c r="S121" s="32" t="n">
        <v>1</v>
      </c>
      <c r="T121" s="32" t="n">
        <v>1</v>
      </c>
      <c r="U121" s="32" t="n">
        <v>1</v>
      </c>
      <c r="V121" s="32" t="n">
        <v>1</v>
      </c>
      <c r="W121" s="32" t="n">
        <v>1</v>
      </c>
      <c r="X121" s="32" t="n">
        <v>1</v>
      </c>
      <c r="Y121" s="32" t="n">
        <v>1</v>
      </c>
      <c r="Z121" s="32" t="n">
        <v>1</v>
      </c>
      <c r="AA121" s="32" t="n">
        <v>1</v>
      </c>
      <c r="AB121" s="32" t="n">
        <v>1</v>
      </c>
      <c r="AC121" s="32" t="n">
        <v>1</v>
      </c>
      <c r="AD121" s="32" t="n">
        <v>1</v>
      </c>
      <c r="AE121" s="32" t="n">
        <v>1</v>
      </c>
      <c r="AF121" s="32" t="n">
        <v>1</v>
      </c>
      <c r="AG121" s="32" t="n">
        <v>1</v>
      </c>
      <c r="AH121" s="32" t="n">
        <v>1</v>
      </c>
      <c r="AI121" s="34" t="n">
        <v>1</v>
      </c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</row>
    <row r="122" customFormat="false" ht="15.95" hidden="false" customHeight="true" outlineLevel="0" collapsed="false">
      <c r="A122" s="27" t="n">
        <f aca="false">+A121+1</f>
        <v>16</v>
      </c>
      <c r="B122" s="28" t="s">
        <v>90</v>
      </c>
      <c r="C122" s="27" t="n">
        <v>846</v>
      </c>
      <c r="D122" s="29"/>
      <c r="E122" s="32" t="n">
        <v>1</v>
      </c>
      <c r="F122" s="32" t="n">
        <v>1</v>
      </c>
      <c r="G122" s="32" t="n">
        <v>1</v>
      </c>
      <c r="H122" s="32" t="n">
        <v>1</v>
      </c>
      <c r="I122" s="32" t="n">
        <v>1</v>
      </c>
      <c r="J122" s="32" t="n">
        <v>1</v>
      </c>
      <c r="K122" s="32" t="n">
        <v>1</v>
      </c>
      <c r="L122" s="32" t="n">
        <v>1</v>
      </c>
      <c r="M122" s="32" t="n">
        <v>1</v>
      </c>
      <c r="N122" s="32" t="n">
        <v>1</v>
      </c>
      <c r="O122" s="32" t="n">
        <v>1</v>
      </c>
      <c r="P122" s="32" t="n">
        <v>1</v>
      </c>
      <c r="Q122" s="32" t="n">
        <v>1</v>
      </c>
      <c r="R122" s="32" t="n">
        <v>1</v>
      </c>
      <c r="S122" s="32" t="n">
        <v>1</v>
      </c>
      <c r="T122" s="32" t="n">
        <v>1</v>
      </c>
      <c r="U122" s="32" t="n">
        <v>1</v>
      </c>
      <c r="V122" s="32" t="n">
        <v>1</v>
      </c>
      <c r="W122" s="32" t="n">
        <v>1</v>
      </c>
      <c r="X122" s="32" t="n">
        <v>1</v>
      </c>
      <c r="Y122" s="32" t="n">
        <v>1</v>
      </c>
      <c r="Z122" s="32" t="n">
        <v>1</v>
      </c>
      <c r="AA122" s="32" t="n">
        <v>1</v>
      </c>
      <c r="AB122" s="32" t="n">
        <v>1</v>
      </c>
      <c r="AC122" s="32" t="n">
        <v>1</v>
      </c>
      <c r="AD122" s="32" t="n">
        <v>1</v>
      </c>
      <c r="AE122" s="32" t="n">
        <v>1</v>
      </c>
      <c r="AF122" s="32" t="n">
        <v>1</v>
      </c>
      <c r="AG122" s="32" t="n">
        <v>1</v>
      </c>
      <c r="AH122" s="32" t="n">
        <v>1</v>
      </c>
      <c r="AI122" s="34" t="n">
        <v>1</v>
      </c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</row>
    <row r="123" customFormat="false" ht="15.95" hidden="false" customHeight="true" outlineLevel="0" collapsed="false">
      <c r="A123" s="27" t="n">
        <f aca="false">+A122+1</f>
        <v>17</v>
      </c>
      <c r="B123" s="28" t="s">
        <v>91</v>
      </c>
      <c r="C123" s="27" t="n">
        <v>846</v>
      </c>
      <c r="D123" s="29"/>
      <c r="E123" s="32" t="n">
        <v>1</v>
      </c>
      <c r="F123" s="32" t="n">
        <v>1</v>
      </c>
      <c r="G123" s="32" t="n">
        <v>1</v>
      </c>
      <c r="H123" s="32" t="n">
        <v>1</v>
      </c>
      <c r="I123" s="32" t="n">
        <v>1</v>
      </c>
      <c r="J123" s="32" t="n">
        <v>1</v>
      </c>
      <c r="K123" s="32" t="n">
        <v>1</v>
      </c>
      <c r="L123" s="32" t="n">
        <v>1</v>
      </c>
      <c r="M123" s="32" t="n">
        <v>1</v>
      </c>
      <c r="N123" s="32" t="n">
        <v>1</v>
      </c>
      <c r="O123" s="32" t="n">
        <v>1</v>
      </c>
      <c r="P123" s="32" t="n">
        <v>1</v>
      </c>
      <c r="Q123" s="32" t="n">
        <v>1</v>
      </c>
      <c r="R123" s="32" t="n">
        <v>1</v>
      </c>
      <c r="S123" s="32" t="n">
        <v>1</v>
      </c>
      <c r="T123" s="32" t="n">
        <v>1</v>
      </c>
      <c r="U123" s="32" t="n">
        <v>1</v>
      </c>
      <c r="V123" s="32" t="n">
        <v>1</v>
      </c>
      <c r="W123" s="32" t="n">
        <v>1</v>
      </c>
      <c r="X123" s="32" t="n">
        <v>1</v>
      </c>
      <c r="Y123" s="32" t="n">
        <v>1</v>
      </c>
      <c r="Z123" s="32" t="n">
        <v>1</v>
      </c>
      <c r="AA123" s="32" t="n">
        <v>1</v>
      </c>
      <c r="AB123" s="32" t="n">
        <v>1</v>
      </c>
      <c r="AC123" s="32" t="n">
        <v>1</v>
      </c>
      <c r="AD123" s="32" t="n">
        <v>1</v>
      </c>
      <c r="AE123" s="32" t="n">
        <v>1</v>
      </c>
      <c r="AF123" s="32" t="n">
        <v>1</v>
      </c>
      <c r="AG123" s="32" t="n">
        <v>1</v>
      </c>
      <c r="AH123" s="32" t="n">
        <v>1</v>
      </c>
      <c r="AI123" s="34" t="n">
        <v>1</v>
      </c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</row>
    <row r="124" customFormat="false" ht="15.95" hidden="false" customHeight="true" outlineLevel="0" collapsed="false">
      <c r="A124" s="27" t="n">
        <f aca="false">+A123+1</f>
        <v>18</v>
      </c>
      <c r="B124" s="28" t="s">
        <v>92</v>
      </c>
      <c r="C124" s="27" t="n">
        <v>846</v>
      </c>
      <c r="D124" s="29"/>
      <c r="E124" s="32" t="n">
        <v>1</v>
      </c>
      <c r="F124" s="32" t="n">
        <v>1</v>
      </c>
      <c r="G124" s="32" t="n">
        <v>1</v>
      </c>
      <c r="H124" s="32" t="n">
        <v>1</v>
      </c>
      <c r="I124" s="32" t="n">
        <v>1</v>
      </c>
      <c r="J124" s="32" t="n">
        <v>1</v>
      </c>
      <c r="K124" s="32" t="n">
        <v>1</v>
      </c>
      <c r="L124" s="32" t="n">
        <v>1</v>
      </c>
      <c r="M124" s="32" t="n">
        <v>1</v>
      </c>
      <c r="N124" s="32" t="n">
        <v>1</v>
      </c>
      <c r="O124" s="32" t="n">
        <v>1</v>
      </c>
      <c r="P124" s="32" t="n">
        <v>1</v>
      </c>
      <c r="Q124" s="32" t="n">
        <v>1</v>
      </c>
      <c r="R124" s="32" t="n">
        <v>1</v>
      </c>
      <c r="S124" s="32" t="n">
        <v>1</v>
      </c>
      <c r="T124" s="32" t="n">
        <v>1</v>
      </c>
      <c r="U124" s="32" t="n">
        <v>1</v>
      </c>
      <c r="V124" s="32" t="n">
        <v>1</v>
      </c>
      <c r="W124" s="32" t="n">
        <v>1</v>
      </c>
      <c r="X124" s="32" t="n">
        <v>1</v>
      </c>
      <c r="Y124" s="32" t="n">
        <v>1</v>
      </c>
      <c r="Z124" s="32" t="n">
        <v>1</v>
      </c>
      <c r="AA124" s="32" t="n">
        <v>1</v>
      </c>
      <c r="AB124" s="32" t="n">
        <v>1</v>
      </c>
      <c r="AC124" s="32" t="n">
        <v>1</v>
      </c>
      <c r="AD124" s="32" t="n">
        <v>1</v>
      </c>
      <c r="AE124" s="32" t="n">
        <v>1</v>
      </c>
      <c r="AF124" s="32" t="n">
        <v>1</v>
      </c>
      <c r="AG124" s="32" t="n">
        <v>1</v>
      </c>
      <c r="AH124" s="32" t="n">
        <v>1</v>
      </c>
      <c r="AI124" s="34" t="n">
        <v>1</v>
      </c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</row>
    <row r="125" customFormat="false" ht="15.95" hidden="false" customHeight="true" outlineLevel="0" collapsed="false">
      <c r="A125" s="27" t="n">
        <f aca="false">+A124+1</f>
        <v>19</v>
      </c>
      <c r="B125" s="28" t="s">
        <v>93</v>
      </c>
      <c r="C125" s="27" t="n">
        <v>683</v>
      </c>
      <c r="D125" s="29"/>
      <c r="E125" s="32" t="n">
        <v>1</v>
      </c>
      <c r="F125" s="32" t="n">
        <v>1</v>
      </c>
      <c r="G125" s="32" t="n">
        <v>1</v>
      </c>
      <c r="H125" s="32" t="n">
        <v>1</v>
      </c>
      <c r="I125" s="32" t="n">
        <v>1</v>
      </c>
      <c r="J125" s="32" t="n">
        <v>1</v>
      </c>
      <c r="K125" s="32" t="n">
        <v>1</v>
      </c>
      <c r="L125" s="32" t="n">
        <v>1</v>
      </c>
      <c r="M125" s="32" t="n">
        <v>1</v>
      </c>
      <c r="N125" s="32" t="n">
        <v>1</v>
      </c>
      <c r="O125" s="32" t="n">
        <v>1</v>
      </c>
      <c r="P125" s="32" t="n">
        <v>1</v>
      </c>
      <c r="Q125" s="32" t="n">
        <v>1</v>
      </c>
      <c r="R125" s="32" t="n">
        <v>1</v>
      </c>
      <c r="S125" s="32" t="n">
        <v>1</v>
      </c>
      <c r="T125" s="32" t="n">
        <v>1</v>
      </c>
      <c r="U125" s="32" t="n">
        <v>1</v>
      </c>
      <c r="V125" s="32" t="n">
        <v>1</v>
      </c>
      <c r="W125" s="32" t="n">
        <v>1</v>
      </c>
      <c r="X125" s="32" t="n">
        <v>1</v>
      </c>
      <c r="Y125" s="32" t="n">
        <v>1</v>
      </c>
      <c r="Z125" s="32" t="n">
        <v>1</v>
      </c>
      <c r="AA125" s="32" t="n">
        <v>1</v>
      </c>
      <c r="AB125" s="32" t="n">
        <v>1</v>
      </c>
      <c r="AC125" s="32" t="n">
        <v>1</v>
      </c>
      <c r="AD125" s="32" t="n">
        <v>1</v>
      </c>
      <c r="AE125" s="32" t="n">
        <v>1</v>
      </c>
      <c r="AF125" s="32" t="n">
        <v>1</v>
      </c>
      <c r="AG125" s="32" t="n">
        <v>1</v>
      </c>
      <c r="AH125" s="32" t="n">
        <v>1</v>
      </c>
      <c r="AI125" s="34" t="n">
        <v>1</v>
      </c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</row>
    <row r="126" customFormat="false" ht="15.95" hidden="false" customHeight="true" outlineLevel="0" collapsed="false">
      <c r="A126" s="27" t="n">
        <f aca="false">+A125+1</f>
        <v>20</v>
      </c>
      <c r="B126" s="28" t="s">
        <v>94</v>
      </c>
      <c r="C126" s="27" t="n">
        <v>1148</v>
      </c>
      <c r="D126" s="29"/>
      <c r="E126" s="32" t="n">
        <v>1</v>
      </c>
      <c r="F126" s="32" t="n">
        <v>1</v>
      </c>
      <c r="G126" s="32" t="n">
        <v>1</v>
      </c>
      <c r="H126" s="32" t="n">
        <v>1</v>
      </c>
      <c r="I126" s="32" t="n">
        <v>1</v>
      </c>
      <c r="J126" s="32" t="n">
        <v>1</v>
      </c>
      <c r="K126" s="32" t="n">
        <v>1</v>
      </c>
      <c r="L126" s="32" t="n">
        <v>1</v>
      </c>
      <c r="M126" s="32" t="n">
        <v>1</v>
      </c>
      <c r="N126" s="32" t="n">
        <v>1</v>
      </c>
      <c r="O126" s="32" t="n">
        <v>1</v>
      </c>
      <c r="P126" s="32" t="n">
        <v>1</v>
      </c>
      <c r="Q126" s="32" t="n">
        <v>1</v>
      </c>
      <c r="R126" s="32" t="n">
        <v>1</v>
      </c>
      <c r="S126" s="32" t="n">
        <v>1</v>
      </c>
      <c r="T126" s="32" t="n">
        <v>1</v>
      </c>
      <c r="U126" s="32" t="n">
        <v>1</v>
      </c>
      <c r="V126" s="32" t="n">
        <v>1</v>
      </c>
      <c r="W126" s="32" t="n">
        <v>1</v>
      </c>
      <c r="X126" s="32" t="n">
        <v>1</v>
      </c>
      <c r="Y126" s="32" t="n">
        <v>1</v>
      </c>
      <c r="Z126" s="32" t="n">
        <v>1</v>
      </c>
      <c r="AA126" s="32" t="n">
        <v>1</v>
      </c>
      <c r="AB126" s="32" t="n">
        <v>1</v>
      </c>
      <c r="AC126" s="32" t="n">
        <v>1</v>
      </c>
      <c r="AD126" s="32" t="n">
        <v>1</v>
      </c>
      <c r="AE126" s="32" t="n">
        <v>1</v>
      </c>
      <c r="AF126" s="32" t="n">
        <v>1</v>
      </c>
      <c r="AG126" s="32" t="n">
        <v>1</v>
      </c>
      <c r="AH126" s="32" t="n">
        <v>1</v>
      </c>
      <c r="AI126" s="34" t="n">
        <v>1</v>
      </c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</row>
    <row r="127" customFormat="false" ht="15.95" hidden="false" customHeight="true" outlineLevel="0" collapsed="false">
      <c r="A127" s="27" t="n">
        <f aca="false">+A126+1</f>
        <v>21</v>
      </c>
      <c r="B127" s="28" t="s">
        <v>95</v>
      </c>
      <c r="C127" s="27" t="n">
        <v>1148</v>
      </c>
      <c r="D127" s="29"/>
      <c r="E127" s="32" t="n">
        <v>1</v>
      </c>
      <c r="F127" s="32" t="n">
        <v>1</v>
      </c>
      <c r="G127" s="32" t="n">
        <v>1</v>
      </c>
      <c r="H127" s="32" t="n">
        <v>1</v>
      </c>
      <c r="I127" s="32" t="n">
        <v>1</v>
      </c>
      <c r="J127" s="32" t="n">
        <v>1</v>
      </c>
      <c r="K127" s="32" t="n">
        <v>1</v>
      </c>
      <c r="L127" s="32" t="n">
        <v>1</v>
      </c>
      <c r="M127" s="32" t="n">
        <v>1</v>
      </c>
      <c r="N127" s="32" t="n">
        <v>1</v>
      </c>
      <c r="O127" s="32" t="n">
        <v>1</v>
      </c>
      <c r="P127" s="32" t="n">
        <v>1</v>
      </c>
      <c r="Q127" s="32" t="n">
        <v>1</v>
      </c>
      <c r="R127" s="32" t="n">
        <v>1</v>
      </c>
      <c r="S127" s="32" t="n">
        <v>1</v>
      </c>
      <c r="T127" s="32" t="n">
        <v>1</v>
      </c>
      <c r="U127" s="32" t="n">
        <v>1</v>
      </c>
      <c r="V127" s="32" t="n">
        <v>1</v>
      </c>
      <c r="W127" s="32" t="n">
        <v>1</v>
      </c>
      <c r="X127" s="32" t="n">
        <v>1</v>
      </c>
      <c r="Y127" s="32" t="n">
        <v>1</v>
      </c>
      <c r="Z127" s="32" t="n">
        <v>1</v>
      </c>
      <c r="AA127" s="32" t="n">
        <v>1</v>
      </c>
      <c r="AB127" s="32" t="n">
        <v>1</v>
      </c>
      <c r="AC127" s="32" t="n">
        <v>1</v>
      </c>
      <c r="AD127" s="32" t="n">
        <v>1</v>
      </c>
      <c r="AE127" s="32" t="n">
        <v>1</v>
      </c>
      <c r="AF127" s="32" t="n">
        <v>1</v>
      </c>
      <c r="AG127" s="32" t="n">
        <v>1</v>
      </c>
      <c r="AH127" s="32" t="n">
        <v>1</v>
      </c>
      <c r="AI127" s="34" t="n">
        <v>1</v>
      </c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</row>
    <row r="128" customFormat="false" ht="15.95" hidden="false" customHeight="true" outlineLevel="0" collapsed="false">
      <c r="A128" s="27" t="n">
        <f aca="false">+A127+1</f>
        <v>22</v>
      </c>
      <c r="B128" s="28" t="s">
        <v>96</v>
      </c>
      <c r="C128" s="27" t="n">
        <v>885</v>
      </c>
      <c r="D128" s="29"/>
      <c r="E128" s="32" t="n">
        <v>1</v>
      </c>
      <c r="F128" s="32" t="n">
        <v>1</v>
      </c>
      <c r="G128" s="32" t="n">
        <v>1</v>
      </c>
      <c r="H128" s="32" t="n">
        <v>1</v>
      </c>
      <c r="I128" s="32" t="n">
        <v>1</v>
      </c>
      <c r="J128" s="32" t="n">
        <v>1</v>
      </c>
      <c r="K128" s="32" t="n">
        <v>1</v>
      </c>
      <c r="L128" s="32" t="n">
        <v>1</v>
      </c>
      <c r="M128" s="32" t="n">
        <v>1</v>
      </c>
      <c r="N128" s="32" t="n">
        <v>1</v>
      </c>
      <c r="O128" s="32" t="n">
        <v>1</v>
      </c>
      <c r="P128" s="32" t="n">
        <v>1</v>
      </c>
      <c r="Q128" s="32" t="n">
        <v>1</v>
      </c>
      <c r="R128" s="32" t="n">
        <v>1</v>
      </c>
      <c r="S128" s="32" t="n">
        <v>1</v>
      </c>
      <c r="T128" s="32" t="n">
        <v>1</v>
      </c>
      <c r="U128" s="32" t="n">
        <v>1</v>
      </c>
      <c r="V128" s="32" t="n">
        <v>1</v>
      </c>
      <c r="W128" s="32" t="n">
        <v>1</v>
      </c>
      <c r="X128" s="32" t="n">
        <v>1</v>
      </c>
      <c r="Y128" s="32" t="n">
        <v>1</v>
      </c>
      <c r="Z128" s="32" t="n">
        <v>1</v>
      </c>
      <c r="AA128" s="32" t="n">
        <v>1</v>
      </c>
      <c r="AB128" s="32" t="n">
        <v>1</v>
      </c>
      <c r="AC128" s="32" t="n">
        <v>1</v>
      </c>
      <c r="AD128" s="32" t="n">
        <v>1</v>
      </c>
      <c r="AE128" s="32" t="n">
        <v>1</v>
      </c>
      <c r="AF128" s="32" t="n">
        <v>1</v>
      </c>
      <c r="AG128" s="32" t="n">
        <v>1</v>
      </c>
      <c r="AH128" s="32" t="n">
        <v>1</v>
      </c>
      <c r="AI128" s="34" t="n">
        <v>1</v>
      </c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</row>
    <row r="129" customFormat="false" ht="15.95" hidden="false" customHeight="true" outlineLevel="0" collapsed="false">
      <c r="A129" s="27" t="n">
        <f aca="false">+A128+1</f>
        <v>23</v>
      </c>
      <c r="B129" s="28" t="s">
        <v>97</v>
      </c>
      <c r="C129" s="27" t="n">
        <v>801</v>
      </c>
      <c r="D129" s="29"/>
      <c r="E129" s="32" t="n">
        <v>1</v>
      </c>
      <c r="F129" s="32" t="n">
        <v>1</v>
      </c>
      <c r="G129" s="32" t="n">
        <v>1</v>
      </c>
      <c r="H129" s="32" t="n">
        <v>1</v>
      </c>
      <c r="I129" s="32" t="n">
        <v>1</v>
      </c>
      <c r="J129" s="32" t="n">
        <v>1</v>
      </c>
      <c r="K129" s="32" t="n">
        <v>1</v>
      </c>
      <c r="L129" s="32" t="n">
        <v>1</v>
      </c>
      <c r="M129" s="32" t="n">
        <v>1</v>
      </c>
      <c r="N129" s="32" t="n">
        <v>1</v>
      </c>
      <c r="O129" s="32" t="n">
        <v>1</v>
      </c>
      <c r="P129" s="32" t="n">
        <v>1</v>
      </c>
      <c r="Q129" s="32" t="n">
        <v>1</v>
      </c>
      <c r="R129" s="32" t="n">
        <v>1</v>
      </c>
      <c r="S129" s="32" t="n">
        <v>1</v>
      </c>
      <c r="T129" s="32" t="n">
        <v>1</v>
      </c>
      <c r="U129" s="32" t="n">
        <v>1</v>
      </c>
      <c r="V129" s="32" t="n">
        <v>1</v>
      </c>
      <c r="W129" s="32" t="n">
        <v>1</v>
      </c>
      <c r="X129" s="32" t="n">
        <v>1</v>
      </c>
      <c r="Y129" s="32" t="n">
        <v>1</v>
      </c>
      <c r="Z129" s="32" t="n">
        <v>1</v>
      </c>
      <c r="AA129" s="32" t="n">
        <v>1</v>
      </c>
      <c r="AB129" s="32" t="n">
        <v>1</v>
      </c>
      <c r="AC129" s="32" t="n">
        <v>1</v>
      </c>
      <c r="AD129" s="32" t="n">
        <v>1</v>
      </c>
      <c r="AE129" s="32" t="n">
        <v>1</v>
      </c>
      <c r="AF129" s="32" t="n">
        <v>1</v>
      </c>
      <c r="AG129" s="32" t="n">
        <v>1</v>
      </c>
      <c r="AH129" s="32" t="n">
        <v>1</v>
      </c>
      <c r="AI129" s="34" t="n">
        <v>1</v>
      </c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</row>
    <row r="130" customFormat="false" ht="15.95" hidden="false" customHeight="true" outlineLevel="0" collapsed="false">
      <c r="A130" s="27" t="n">
        <f aca="false">+A129+1</f>
        <v>24</v>
      </c>
      <c r="B130" s="28" t="s">
        <v>98</v>
      </c>
      <c r="C130" s="27" t="n">
        <v>801</v>
      </c>
      <c r="D130" s="29"/>
      <c r="E130" s="32" t="n">
        <v>1</v>
      </c>
      <c r="F130" s="32" t="n">
        <v>1</v>
      </c>
      <c r="G130" s="32" t="n">
        <v>1</v>
      </c>
      <c r="H130" s="32" t="n">
        <v>1</v>
      </c>
      <c r="I130" s="32" t="n">
        <v>1</v>
      </c>
      <c r="J130" s="32" t="n">
        <v>1</v>
      </c>
      <c r="K130" s="32" t="n">
        <v>1</v>
      </c>
      <c r="L130" s="32" t="n">
        <v>1</v>
      </c>
      <c r="M130" s="32" t="n">
        <v>1</v>
      </c>
      <c r="N130" s="32" t="n">
        <v>1</v>
      </c>
      <c r="O130" s="32" t="n">
        <v>1</v>
      </c>
      <c r="P130" s="32" t="n">
        <v>1</v>
      </c>
      <c r="Q130" s="32" t="n">
        <v>1</v>
      </c>
      <c r="R130" s="32" t="n">
        <v>1</v>
      </c>
      <c r="S130" s="32" t="n">
        <v>1</v>
      </c>
      <c r="T130" s="32" t="n">
        <v>1</v>
      </c>
      <c r="U130" s="32" t="n">
        <v>1</v>
      </c>
      <c r="V130" s="32" t="n">
        <v>1</v>
      </c>
      <c r="W130" s="32" t="n">
        <v>1</v>
      </c>
      <c r="X130" s="32" t="n">
        <v>1</v>
      </c>
      <c r="Y130" s="32" t="n">
        <v>1</v>
      </c>
      <c r="Z130" s="32" t="n">
        <v>1</v>
      </c>
      <c r="AA130" s="32" t="n">
        <v>1</v>
      </c>
      <c r="AB130" s="32" t="n">
        <v>1</v>
      </c>
      <c r="AC130" s="32" t="n">
        <v>1</v>
      </c>
      <c r="AD130" s="32" t="n">
        <v>1</v>
      </c>
      <c r="AE130" s="32" t="n">
        <v>1</v>
      </c>
      <c r="AF130" s="32" t="n">
        <v>1</v>
      </c>
      <c r="AG130" s="32" t="n">
        <v>1</v>
      </c>
      <c r="AH130" s="32" t="n">
        <v>1</v>
      </c>
      <c r="AI130" s="34" t="n">
        <v>1</v>
      </c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</row>
    <row r="131" customFormat="false" ht="15.95" hidden="false" customHeight="true" outlineLevel="0" collapsed="false">
      <c r="A131" s="27" t="n">
        <f aca="false">+A130+1</f>
        <v>25</v>
      </c>
      <c r="B131" s="28" t="s">
        <v>99</v>
      </c>
      <c r="C131" s="27" t="n">
        <v>1162</v>
      </c>
      <c r="D131" s="29"/>
      <c r="E131" s="32" t="n">
        <v>1</v>
      </c>
      <c r="F131" s="32" t="n">
        <v>1</v>
      </c>
      <c r="G131" s="32" t="n">
        <v>1</v>
      </c>
      <c r="H131" s="32" t="n">
        <v>1</v>
      </c>
      <c r="I131" s="32" t="n">
        <v>1</v>
      </c>
      <c r="J131" s="32" t="n">
        <v>1</v>
      </c>
      <c r="K131" s="32" t="n">
        <v>1</v>
      </c>
      <c r="L131" s="32" t="n">
        <v>1</v>
      </c>
      <c r="M131" s="32" t="n">
        <v>1</v>
      </c>
      <c r="N131" s="32" t="n">
        <v>1</v>
      </c>
      <c r="O131" s="32" t="n">
        <v>1</v>
      </c>
      <c r="P131" s="32" t="n">
        <v>1</v>
      </c>
      <c r="Q131" s="32" t="n">
        <v>1</v>
      </c>
      <c r="R131" s="32" t="n">
        <v>1</v>
      </c>
      <c r="S131" s="32" t="n">
        <v>1</v>
      </c>
      <c r="T131" s="32" t="n">
        <v>1</v>
      </c>
      <c r="U131" s="32" t="n">
        <v>1</v>
      </c>
      <c r="V131" s="32" t="n">
        <v>1</v>
      </c>
      <c r="W131" s="32" t="n">
        <v>1</v>
      </c>
      <c r="X131" s="32" t="n">
        <v>1</v>
      </c>
      <c r="Y131" s="32" t="n">
        <v>1</v>
      </c>
      <c r="Z131" s="32" t="n">
        <v>1</v>
      </c>
      <c r="AA131" s="32" t="n">
        <v>1</v>
      </c>
      <c r="AB131" s="32" t="n">
        <v>1</v>
      </c>
      <c r="AC131" s="32" t="n">
        <v>1</v>
      </c>
      <c r="AD131" s="32" t="n">
        <v>1</v>
      </c>
      <c r="AE131" s="32" t="n">
        <v>1</v>
      </c>
      <c r="AF131" s="32" t="n">
        <v>1</v>
      </c>
      <c r="AG131" s="32" t="n">
        <v>1</v>
      </c>
      <c r="AH131" s="32" t="n">
        <v>1</v>
      </c>
      <c r="AI131" s="34" t="n">
        <v>1</v>
      </c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</row>
    <row r="132" customFormat="false" ht="15.95" hidden="false" customHeight="true" outlineLevel="0" collapsed="false">
      <c r="A132" s="27" t="n">
        <f aca="false">+A131+1</f>
        <v>26</v>
      </c>
      <c r="B132" s="28" t="s">
        <v>100</v>
      </c>
      <c r="C132" s="27" t="n">
        <v>1162</v>
      </c>
      <c r="D132" s="29"/>
      <c r="E132" s="32" t="n">
        <v>1</v>
      </c>
      <c r="F132" s="32" t="n">
        <v>1</v>
      </c>
      <c r="G132" s="32" t="n">
        <v>1</v>
      </c>
      <c r="H132" s="32" t="n">
        <v>1</v>
      </c>
      <c r="I132" s="32" t="n">
        <v>1</v>
      </c>
      <c r="J132" s="32" t="n">
        <v>1</v>
      </c>
      <c r="K132" s="32" t="n">
        <v>1</v>
      </c>
      <c r="L132" s="32" t="n">
        <v>1</v>
      </c>
      <c r="M132" s="32" t="n">
        <v>1</v>
      </c>
      <c r="N132" s="32" t="n">
        <v>1</v>
      </c>
      <c r="O132" s="32" t="n">
        <v>1</v>
      </c>
      <c r="P132" s="32" t="n">
        <v>1</v>
      </c>
      <c r="Q132" s="32" t="n">
        <v>1</v>
      </c>
      <c r="R132" s="32" t="n">
        <v>1</v>
      </c>
      <c r="S132" s="32" t="n">
        <v>1</v>
      </c>
      <c r="T132" s="32" t="n">
        <v>1</v>
      </c>
      <c r="U132" s="32" t="n">
        <v>1</v>
      </c>
      <c r="V132" s="32" t="n">
        <v>1</v>
      </c>
      <c r="W132" s="32" t="n">
        <v>1</v>
      </c>
      <c r="X132" s="32" t="n">
        <v>1</v>
      </c>
      <c r="Y132" s="32" t="n">
        <v>1</v>
      </c>
      <c r="Z132" s="32" t="n">
        <v>1</v>
      </c>
      <c r="AA132" s="32" t="n">
        <v>1</v>
      </c>
      <c r="AB132" s="32" t="n">
        <v>1</v>
      </c>
      <c r="AC132" s="32" t="n">
        <v>1</v>
      </c>
      <c r="AD132" s="32" t="n">
        <v>1</v>
      </c>
      <c r="AE132" s="32" t="n">
        <v>1</v>
      </c>
      <c r="AF132" s="32" t="n">
        <v>1</v>
      </c>
      <c r="AG132" s="32" t="n">
        <v>1</v>
      </c>
      <c r="AH132" s="32" t="n">
        <v>1</v>
      </c>
      <c r="AI132" s="34" t="n">
        <v>1</v>
      </c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</row>
    <row r="133" customFormat="false" ht="15.95" hidden="false" customHeight="true" outlineLevel="0" collapsed="false">
      <c r="A133" s="79" t="n">
        <f aca="false">+A132+1</f>
        <v>27</v>
      </c>
      <c r="B133" s="80" t="s">
        <v>101</v>
      </c>
      <c r="C133" s="79" t="n">
        <v>1150</v>
      </c>
      <c r="D133" s="81"/>
      <c r="E133" s="51" t="n">
        <v>1</v>
      </c>
      <c r="F133" s="51" t="n">
        <v>1</v>
      </c>
      <c r="G133" s="51" t="n">
        <v>1</v>
      </c>
      <c r="H133" s="51" t="n">
        <v>1</v>
      </c>
      <c r="I133" s="51" t="n">
        <v>1</v>
      </c>
      <c r="J133" s="51" t="n">
        <v>1</v>
      </c>
      <c r="K133" s="51" t="n">
        <v>1</v>
      </c>
      <c r="L133" s="51" t="n">
        <v>1</v>
      </c>
      <c r="M133" s="51" t="n">
        <v>1</v>
      </c>
      <c r="N133" s="51" t="n">
        <v>1</v>
      </c>
      <c r="O133" s="51" t="n">
        <v>1</v>
      </c>
      <c r="P133" s="51" t="n">
        <v>1</v>
      </c>
      <c r="Q133" s="51" t="n">
        <v>1</v>
      </c>
      <c r="R133" s="51" t="n">
        <v>1</v>
      </c>
      <c r="S133" s="51" t="n">
        <v>1</v>
      </c>
      <c r="T133" s="51" t="n">
        <v>1</v>
      </c>
      <c r="U133" s="51" t="n">
        <v>1</v>
      </c>
      <c r="V133" s="51" t="n">
        <v>1</v>
      </c>
      <c r="W133" s="51" t="n">
        <v>1</v>
      </c>
      <c r="X133" s="51" t="n">
        <v>1</v>
      </c>
      <c r="Y133" s="51" t="n">
        <v>1</v>
      </c>
      <c r="Z133" s="51" t="n">
        <v>1</v>
      </c>
      <c r="AA133" s="51" t="n">
        <v>1</v>
      </c>
      <c r="AB133" s="51" t="n">
        <v>1</v>
      </c>
      <c r="AC133" s="51" t="n">
        <v>1</v>
      </c>
      <c r="AD133" s="51" t="n">
        <v>1</v>
      </c>
      <c r="AE133" s="51" t="n">
        <v>1</v>
      </c>
      <c r="AF133" s="51" t="n">
        <v>1</v>
      </c>
      <c r="AG133" s="51" t="n">
        <v>1</v>
      </c>
      <c r="AH133" s="51" t="n">
        <v>1</v>
      </c>
      <c r="AI133" s="52" t="n">
        <v>1</v>
      </c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</row>
    <row r="134" customFormat="false" ht="15.95" hidden="false" customHeight="true" outlineLevel="0" collapsed="false">
      <c r="A134" s="53"/>
      <c r="B134" s="54" t="s">
        <v>11</v>
      </c>
      <c r="C134" s="55"/>
      <c r="D134" s="56"/>
      <c r="E134" s="59" t="n">
        <f aca="false">(E107*$C107)+(E108*$C108)+(E109*$C109)+(E110*$C110)+(E111*$C111)+(E112*$C112)+(E113*$C113)+(E114*$C114)+(E115*$C115)+(E116*$C116)+(E117*$C117)+(E118*$C118)+(E119*$C119)+(E120*$C120)+(E121*$C121)+(E122*$C122)+(E123*$C123)+(E124*$C124)+(E125*$C125)+(E126*$C126)+(E127*$C127)+(E128*$C128)+(E129*$C129)+(E130*$C130)+(E131*$C131)+(E132*$C132)+(E133*$C133)</f>
        <v>25589</v>
      </c>
      <c r="F134" s="59" t="n">
        <f aca="false">(F107*$C107)+(F108*$C108)+(F109*$C109)+(F110*$C110)+(F111*$C111)+(F112*$C112)+(F113*$C113)+(F114*$C114)+(F115*$C115)+(F116*$C116)+(F117*$C117)+(F118*$C118)+(F119*$C119)+(F120*$C120)+(F121*$C121)+(F122*$C122)+(F123*$C123)+(F124*$C124)+(F125*$C125)+(F126*$C126)+(F127*$C127)+(F128*$C128)+(F129*$C129)+(F130*$C130)+(F131*$C131)+(F132*$C132)+(F133*$C133)</f>
        <v>25589</v>
      </c>
      <c r="G134" s="59" t="n">
        <f aca="false">(G107*$C107)+(G108*$C108)+(G109*$C109)+(G110*$C110)+(G111*$C111)+(G112*$C112)+(G113*$C113)+(G114*$C114)+(G115*$C115)+(G116*$C116)+(G117*$C117)+(G118*$C118)+(G119*$C119)+(G120*$C120)+(G121*$C121)+(G122*$C122)+(G123*$C123)+(G124*$C124)+(G125*$C125)+(G126*$C126)+(G127*$C127)+(G128*$C128)+(G129*$C129)+(G130*$C130)+(G131*$C131)+(G132*$C132)+(G133*$C133)</f>
        <v>25589</v>
      </c>
      <c r="H134" s="59" t="n">
        <f aca="false">(H107*$C107)+(H108*$C108)+(H109*$C109)+(H110*$C110)+(H111*$C111)+(H112*$C112)+(H113*$C113)+(H114*$C114)+(H115*$C115)+(H116*$C116)+(H117*$C117)+(H118*$C118)+(H119*$C119)+(H120*$C120)+(H121*$C121)+(H122*$C122)+(H123*$C123)+(H124*$C124)+(H125*$C125)+(H126*$C126)+(H127*$C127)+(H128*$C128)+(H129*$C129)+(H130*$C130)+(H131*$C131)+(H132*$C132)+(H133*$C133)</f>
        <v>25589</v>
      </c>
      <c r="I134" s="59" t="n">
        <f aca="false">(I107*$C107)+(I108*$C108)+(I109*$C109)+(I110*$C110)+(I111*$C111)+(I112*$C112)+(I113*$C113)+(I114*$C114)+(I115*$C115)+(I116*$C116)+(I117*$C117)+(I118*$C118)+(I119*$C119)+(I120*$C120)+(I121*$C121)+(I122*$C122)+(I123*$C123)+(I124*$C124)+(I125*$C125)+(I126*$C126)+(I127*$C127)+(I128*$C128)+(I129*$C129)+(I130*$C130)+(I131*$C131)+(I132*$C132)+(I133*$C133)</f>
        <v>25589</v>
      </c>
      <c r="J134" s="59" t="n">
        <f aca="false">(J107*$C107)+(J108*$C108)+(J109*$C109)+(J110*$C110)+(J111*$C111)+(J112*$C112)+(J113*$C113)+(J114*$C114)+(J115*$C115)+(J116*$C116)+(J117*$C117)+(J118*$C118)+(J119*$C119)+(J120*$C120)+(J121*$C121)+(J122*$C122)+(J123*$C123)+(J124*$C124)+(J125*$C125)+(J126*$C126)+(J127*$C127)+(J128*$C128)+(J129*$C129)+(J130*$C130)+(J131*$C131)+(J132*$C132)+(J133*$C133)</f>
        <v>25589</v>
      </c>
      <c r="K134" s="59" t="n">
        <f aca="false">(K107*$C107)+(K108*$C108)+(K109*$C109)+(K110*$C110)+(K111*$C111)+(K112*$C112)+(K113*$C113)+(K114*$C114)+(K115*$C115)+(K116*$C116)+(K117*$C117)+(K118*$C118)+(K119*$C119)+(K120*$C120)+(K121*$C121)+(K122*$C122)+(K123*$C123)+(K124*$C124)+(K125*$C125)+(K126*$C126)+(K127*$C127)+(K128*$C128)+(K129*$C129)+(K130*$C130)+(K131*$C131)+(K132*$C132)+(K133*$C133)</f>
        <v>25589</v>
      </c>
      <c r="L134" s="59" t="n">
        <f aca="false">(L107*$C107)+(L108*$C108)+(L109*$C109)+(L110*$C110)+(L111*$C111)+(L112*$C112)+(L113*$C113)+(L114*$C114)+(L115*$C115)+(L116*$C116)+(L117*$C117)+(L118*$C118)+(L119*$C119)+(L120*$C120)+(L121*$C121)+(L122*$C122)+(L123*$C123)+(L124*$C124)+(L125*$C125)+(L126*$C126)+(L127*$C127)+(L128*$C128)+(L129*$C129)+(L130*$C130)+(L131*$C131)+(L132*$C132)+(L133*$C133)</f>
        <v>25589</v>
      </c>
      <c r="M134" s="59" t="n">
        <f aca="false">(M107*$C107)+(M108*$C108)+(M109*$C109)+(M110*$C110)+(M111*$C111)+(M112*$C112)+(M113*$C113)+(M114*$C114)+(M115*$C115)+(M116*$C116)+(M117*$C117)+(M118*$C118)+(M119*$C119)+(M120*$C120)+(M121*$C121)+(M122*$C122)+(M123*$C123)+(M124*$C124)+(M125*$C125)+(M126*$C126)+(M127*$C127)+(M128*$C128)+(M129*$C129)+(M130*$C130)+(M131*$C131)+(M132*$C132)+(M133*$C133)</f>
        <v>25589</v>
      </c>
      <c r="N134" s="59" t="n">
        <f aca="false">(N107*$C107)+(N108*$C108)+(N109*$C109)+(N110*$C110)+(N111*$C111)+(N112*$C112)+(N113*$C113)+(N114*$C114)+(N115*$C115)+(N116*$C116)+(N117*$C117)+(N118*$C118)+(N119*$C119)+(N120*$C120)+(N121*$C121)+(N122*$C122)+(N123*$C123)+(N124*$C124)+(N125*$C125)+(N126*$C126)+(N127*$C127)+(N128*$C128)+(N129*$C129)+(N130*$C130)+(N131*$C131)+(N132*$C132)+(N133*$C133)</f>
        <v>25589</v>
      </c>
      <c r="O134" s="59" t="n">
        <f aca="false">(O107*$C107)+(O108*$C108)+(O109*$C109)+(O110*$C110)+(O111*$C111)+(O112*$C112)+(O113*$C113)+(O114*$C114)+(O115*$C115)+(O116*$C116)+(O117*$C117)+(O118*$C118)+(O119*$C119)+(O120*$C120)+(O121*$C121)+(O122*$C122)+(O123*$C123)+(O124*$C124)+(O125*$C125)+(O126*$C126)+(O127*$C127)+(O128*$C128)+(O129*$C129)+(O130*$C130)+(O131*$C131)+(O132*$C132)+(O133*$C133)</f>
        <v>25589</v>
      </c>
      <c r="P134" s="59" t="n">
        <f aca="false">(P107*$C107)+(P108*$C108)+(P109*$C109)+(P110*$C110)+(P111*$C111)+(P112*$C112)+(P113*$C113)+(P114*$C114)+(P115*$C115)+(P116*$C116)+(P117*$C117)+(P118*$C118)+(P119*$C119)+(P120*$C120)+(P121*$C121)+(P122*$C122)+(P123*$C123)+(P124*$C124)+(P125*$C125)+(P126*$C126)+(P127*$C127)+(P128*$C128)+(P129*$C129)+(P130*$C130)+(P131*$C131)+(P132*$C132)+(P133*$C133)</f>
        <v>25589</v>
      </c>
      <c r="Q134" s="59" t="n">
        <f aca="false">(Q107*$C107)+(Q108*$C108)+(Q109*$C109)+(Q110*$C110)+(Q111*$C111)+(Q112*$C112)+(Q113*$C113)+(Q114*$C114)+(Q115*$C115)+(Q116*$C116)+(Q117*$C117)+(Q118*$C118)+(Q119*$C119)+(Q120*$C120)+(Q121*$C121)+(Q122*$C122)+(Q123*$C123)+(Q124*$C124)+(Q125*$C125)+(Q126*$C126)+(Q127*$C127)+(Q128*$C128)+(Q129*$C129)+(Q130*$C130)+(Q131*$C131)+(Q132*$C132)+(Q133*$C133)</f>
        <v>25589</v>
      </c>
      <c r="R134" s="59" t="n">
        <f aca="false">(R107*$C107)+(R108*$C108)+(R109*$C109)+(R110*$C110)+(R111*$C111)+(R112*$C112)+(R113*$C113)+(R114*$C114)+(R115*$C115)+(R116*$C116)+(R117*$C117)+(R118*$C118)+(R119*$C119)+(R120*$C120)+(R121*$C121)+(R122*$C122)+(R123*$C123)+(R124*$C124)+(R125*$C125)+(R126*$C126)+(R127*$C127)+(R128*$C128)+(R129*$C129)+(R130*$C130)+(R131*$C131)+(R132*$C132)+(R133*$C133)</f>
        <v>25589</v>
      </c>
      <c r="S134" s="59" t="n">
        <f aca="false">(S107*$C107)+(S108*$C108)+(S109*$C109)+(S110*$C110)+(S111*$C111)+(S112*$C112)+(S113*$C113)+(S114*$C114)+(S115*$C115)+(S116*$C116)+(S117*$C117)+(S118*$C118)+(S119*$C119)+(S120*$C120)+(S121*$C121)+(S122*$C122)+(S123*$C123)+(S124*$C124)+(S125*$C125)+(S126*$C126)+(S127*$C127)+(S128*$C128)+(S129*$C129)+(S130*$C130)+(S131*$C131)+(S132*$C132)+(S133*$C133)</f>
        <v>25589</v>
      </c>
      <c r="T134" s="59" t="n">
        <f aca="false">(T107*$C107)+(T108*$C108)+(T109*$C109)+(T110*$C110)+(T111*$C111)+(T112*$C112)+(T113*$C113)+(T114*$C114)+(T115*$C115)+(T116*$C116)+(T117*$C117)+(T118*$C118)+(T119*$C119)+(T120*$C120)+(T121*$C121)+(T122*$C122)+(T123*$C123)+(T124*$C124)+(T125*$C125)+(T126*$C126)+(T127*$C127)+(T128*$C128)+(T129*$C129)+(T130*$C130)+(T131*$C131)+(T132*$C132)+(T133*$C133)</f>
        <v>25589</v>
      </c>
      <c r="U134" s="59" t="n">
        <f aca="false">(U107*$C107)+(U108*$C108)+(U109*$C109)+(U110*$C110)+(U111*$C111)+(U112*$C112)+(U113*$C113)+(U114*$C114)+(U115*$C115)+(U116*$C116)+(U117*$C117)+(U118*$C118)+(U119*$C119)+(U120*$C120)+(U121*$C121)+(U122*$C122)+(U123*$C123)+(U124*$C124)+(U125*$C125)+(U126*$C126)+(U127*$C127)+(U128*$C128)+(U129*$C129)+(U130*$C130)+(U131*$C131)+(U132*$C132)+(U133*$C133)</f>
        <v>25589</v>
      </c>
      <c r="V134" s="59" t="n">
        <f aca="false">(V107*$C107)+(V108*$C108)+(V109*$C109)+(V110*$C110)+(V111*$C111)+(V112*$C112)+(V113*$C113)+(V114*$C114)+(V115*$C115)+(V116*$C116)+(V117*$C117)+(V118*$C118)+(V119*$C119)+(V120*$C120)+(V121*$C121)+(V122*$C122)+(V123*$C123)+(V124*$C124)+(V125*$C125)+(V126*$C126)+(V127*$C127)+(V128*$C128)+(V129*$C129)+(V130*$C130)+(V131*$C131)+(V132*$C132)+(V133*$C133)</f>
        <v>25589</v>
      </c>
      <c r="W134" s="59" t="n">
        <f aca="false">(W107*$C107)+(W108*$C108)+(W109*$C109)+(W110*$C110)+(W111*$C111)+(W112*$C112)+(W113*$C113)+(W114*$C114)+(W115*$C115)+(W116*$C116)+(W117*$C117)+(W118*$C118)+(W119*$C119)+(W120*$C120)+(W121*$C121)+(W122*$C122)+(W123*$C123)+(W124*$C124)+(W125*$C125)+(W126*$C126)+(W127*$C127)+(W128*$C128)+(W129*$C129)+(W130*$C130)+(W131*$C131)+(W132*$C132)+(W133*$C133)</f>
        <v>25589</v>
      </c>
      <c r="X134" s="59" t="n">
        <f aca="false">(X107*$C107)+(X108*$C108)+(X109*$C109)+(X110*$C110)+(X111*$C111)+(X112*$C112)+(X113*$C113)+(X114*$C114)+(X115*$C115)+(X116*$C116)+(X117*$C117)+(X118*$C118)+(X119*$C119)+(X120*$C120)+(X121*$C121)+(X122*$C122)+(X123*$C123)+(X124*$C124)+(X125*$C125)+(X126*$C126)+(X127*$C127)+(X128*$C128)+(X129*$C129)+(X130*$C130)+(X131*$C131)+(X132*$C132)+(X133*$C133)</f>
        <v>25589</v>
      </c>
      <c r="Y134" s="59" t="n">
        <f aca="false">(Y107*$C107)+(Y108*$C108)+(Y109*$C109)+(Y110*$C110)+(Y111*$C111)+(Y112*$C112)+(Y113*$C113)+(Y114*$C114)+(Y115*$C115)+(Y116*$C116)+(Y117*$C117)+(Y118*$C118)+(Y119*$C119)+(Y120*$C120)+(Y121*$C121)+(Y122*$C122)+(Y123*$C123)+(Y124*$C124)+(Y125*$C125)+(Y126*$C126)+(Y127*$C127)+(Y128*$C128)+(Y129*$C129)+(Y130*$C130)+(Y131*$C131)+(Y132*$C132)+(Y133*$C133)</f>
        <v>25589</v>
      </c>
      <c r="Z134" s="59" t="n">
        <f aca="false">(Z107*$C107)+(Z108*$C108)+(Z109*$C109)+(Z110*$C110)+(Z111*$C111)+(Z112*$C112)+(Z113*$C113)+(Z114*$C114)+(Z115*$C115)+(Z116*$C116)+(Z117*$C117)+(Z118*$C118)+(Z119*$C119)+(Z120*$C120)+(Z121*$C121)+(Z122*$C122)+(Z123*$C123)+(Z124*$C124)+(Z125*$C125)+(Z126*$C126)+(Z127*$C127)+(Z128*$C128)+(Z129*$C129)+(Z130*$C130)+(Z131*$C131)+(Z132*$C132)+(Z133*$C133)</f>
        <v>25589</v>
      </c>
      <c r="AA134" s="59" t="n">
        <f aca="false">(AA107*$C107)+(AA108*$C108)+(AA109*$C109)+(AA110*$C110)+(AA111*$C111)+(AA112*$C112)+(AA113*$C113)+(AA114*$C114)+(AA115*$C115)+(AA116*$C116)+(AA117*$C117)+(AA118*$C118)+(AA119*$C119)+(AA120*$C120)+(AA121*$C121)+(AA122*$C122)+(AA123*$C123)+(AA124*$C124)+(AA125*$C125)+(AA126*$C126)+(AA127*$C127)+(AA128*$C128)+(AA129*$C129)+(AA130*$C130)+(AA131*$C131)+(AA132*$C132)+(AA133*$C133)</f>
        <v>25589</v>
      </c>
      <c r="AB134" s="59" t="n">
        <f aca="false">(AB107*$C107)+(AB108*$C108)+(AB109*$C109)+(AB110*$C110)+(AB111*$C111)+(AB112*$C112)+(AB113*$C113)+(AB114*$C114)+(AB115*$C115)+(AB116*$C116)+(AB117*$C117)+(AB118*$C118)+(AB119*$C119)+(AB120*$C120)+(AB121*$C121)+(AB122*$C122)+(AB123*$C123)+(AB124*$C124)+(AB125*$C125)+(AB126*$C126)+(AB127*$C127)+(AB128*$C128)+(AB129*$C129)+(AB130*$C130)+(AB131*$C131)+(AB132*$C132)+(AB133*$C133)</f>
        <v>25589</v>
      </c>
      <c r="AC134" s="59" t="n">
        <f aca="false">(AC107*$C107)+(AC108*$C108)+(AC109*$C109)+(AC110*$C110)+(AC111*$C111)+(AC112*$C112)+(AC113*$C113)+(AC114*$C114)+(AC115*$C115)+(AC116*$C116)+(AC117*$C117)+(AC118*$C118)+(AC119*$C119)+(AC120*$C120)+(AC121*$C121)+(AC122*$C122)+(AC123*$C123)+(AC124*$C124)+(AC125*$C125)+(AC126*$C126)+(AC127*$C127)+(AC128*$C128)+(AC129*$C129)+(AC130*$C130)+(AC131*$C131)+(AC132*$C132)+(AC133*$C133)</f>
        <v>25589</v>
      </c>
      <c r="AD134" s="59" t="n">
        <f aca="false">(AD107*$C107)+(AD108*$C108)+(AD109*$C109)+(AD110*$C110)+(AD111*$C111)+(AD112*$C112)+(AD113*$C113)+(AD114*$C114)+(AD115*$C115)+(AD116*$C116)+(AD117*$C117)+(AD118*$C118)+(AD119*$C119)+(AD120*$C120)+(AD121*$C121)+(AD122*$C122)+(AD123*$C123)+(AD124*$C124)+(AD125*$C125)+(AD126*$C126)+(AD127*$C127)+(AD128*$C128)+(AD129*$C129)+(AD130*$C130)+(AD131*$C131)+(AD132*$C132)+(AD133*$C133)</f>
        <v>25589</v>
      </c>
      <c r="AE134" s="59" t="n">
        <f aca="false">(AE107*$C107)+(AE108*$C108)+(AE109*$C109)+(AE110*$C110)+(AE111*$C111)+(AE112*$C112)+(AE113*$C113)+(AE114*$C114)+(AE115*$C115)+(AE116*$C116)+(AE117*$C117)+(AE118*$C118)+(AE119*$C119)+(AE120*$C120)+(AE121*$C121)+(AE122*$C122)+(AE123*$C123)+(AE124*$C124)+(AE125*$C125)+(AE126*$C126)+(AE127*$C127)+(AE128*$C128)+(AE129*$C129)+(AE130*$C130)+(AE131*$C131)+(AE132*$C132)+(AE133*$C133)</f>
        <v>25589</v>
      </c>
      <c r="AF134" s="59" t="n">
        <f aca="false">(AF107*$C107)+(AF108*$C108)+(AF109*$C109)+(AF110*$C110)+(AF111*$C111)+(AF112*$C112)+(AF113*$C113)+(AF114*$C114)+(AF115*$C115)+(AF116*$C116)+(AF117*$C117)+(AF118*$C118)+(AF119*$C119)+(AF120*$C120)+(AF121*$C121)+(AF122*$C122)+(AF123*$C123)+(AF124*$C124)+(AF125*$C125)+(AF126*$C126)+(AF127*$C127)+(AF128*$C128)+(AF129*$C129)+(AF130*$C130)+(AF131*$C131)+(AF132*$C132)+(AF133*$C133)</f>
        <v>25589</v>
      </c>
      <c r="AG134" s="59" t="n">
        <f aca="false">(AG107*$C107)+(AG108*$C108)+(AG109*$C109)+(AG110*$C110)+(AG111*$C111)+(AG112*$C112)+(AG113*$C113)+(AG114*$C114)+(AG115*$C115)+(AG116*$C116)+(AG117*$C117)+(AG118*$C118)+(AG119*$C119)+(AG120*$C120)+(AG121*$C121)+(AG122*$C122)+(AG123*$C123)+(AG124*$C124)+(AG125*$C125)+(AG126*$C126)+(AG127*$C127)+(AG128*$C128)+(AG129*$C129)+(AG130*$C130)+(AG131*$C131)+(AG132*$C132)+(AG133*$C133)</f>
        <v>25589</v>
      </c>
      <c r="AH134" s="59" t="n">
        <f aca="false">(AH107*$C107)+(AH108*$C108)+(AH109*$C109)+(AH110*$C110)+(AH111*$C111)+(AH112*$C112)+(AH113*$C113)+(AH114*$C114)+(AH115*$C115)+(AH116*$C116)+(AH117*$C117)+(AH118*$C118)+(AH119*$C119)+(AH120*$C120)+(AH121*$C121)+(AH122*$C122)+(AH123*$C123)+(AH124*$C124)+(AH125*$C125)+(AH126*$C126)+(AH127*$C127)+(AH128*$C128)+(AH129*$C129)+(AH130*$C130)+(AH131*$C131)+(AH132*$C132)+(AH133*$C133)</f>
        <v>25589</v>
      </c>
      <c r="AI134" s="61" t="n">
        <f aca="false">(AI107*$C107)+(AI108*$C108)+(AI109*$C109)+(AI110*$C110)+(AI111*$C111)+(AI112*$C112)+(AI113*$C113)+(AI114*$C114)+(AI115*$C115)+(AI116*$C116)+(AI117*$C117)+(AI118*$C118)+(AI119*$C119)+(AI120*$C120)+(AI121*$C121)+(AI122*$C122)+(AI123*$C123)+(AI124*$C124)+(AI125*$C125)+(AI126*$C126)+(AI127*$C127)+(AI128*$C128)+(AI129*$C129)+(AI130*$C130)+(AI131*$C131)+(AI132*$C132)+(AI133*$C133)</f>
        <v>25589</v>
      </c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</row>
    <row r="135" customFormat="false" ht="15.95" hidden="false" customHeight="true" outlineLevel="0" collapsed="false">
      <c r="A135" s="62"/>
      <c r="B135" s="63" t="s">
        <v>12</v>
      </c>
      <c r="C135" s="64" t="n">
        <v>0.0271</v>
      </c>
      <c r="D135" s="65"/>
      <c r="E135" s="59" t="n">
        <f aca="false">E134*$C135</f>
        <v>693.4619</v>
      </c>
      <c r="F135" s="59" t="n">
        <f aca="false">F134*$C135</f>
        <v>693.4619</v>
      </c>
      <c r="G135" s="59" t="n">
        <f aca="false">G134*$C135</f>
        <v>693.4619</v>
      </c>
      <c r="H135" s="59" t="n">
        <f aca="false">H134*$C135</f>
        <v>693.4619</v>
      </c>
      <c r="I135" s="59" t="n">
        <f aca="false">I134*$C135</f>
        <v>693.4619</v>
      </c>
      <c r="J135" s="59" t="n">
        <f aca="false">J134*$C135</f>
        <v>693.4619</v>
      </c>
      <c r="K135" s="59" t="n">
        <f aca="false">K134*$C135</f>
        <v>693.4619</v>
      </c>
      <c r="L135" s="59" t="n">
        <f aca="false">L134*$C135</f>
        <v>693.4619</v>
      </c>
      <c r="M135" s="59" t="n">
        <f aca="false">M134*$C135</f>
        <v>693.4619</v>
      </c>
      <c r="N135" s="59" t="n">
        <f aca="false">N134*$C135</f>
        <v>693.4619</v>
      </c>
      <c r="O135" s="59" t="n">
        <f aca="false">O134*$C135</f>
        <v>693.4619</v>
      </c>
      <c r="P135" s="59" t="n">
        <f aca="false">P134*$C135</f>
        <v>693.4619</v>
      </c>
      <c r="Q135" s="59" t="n">
        <f aca="false">Q134*$C135</f>
        <v>693.4619</v>
      </c>
      <c r="R135" s="59" t="n">
        <f aca="false">R134*$C135</f>
        <v>693.4619</v>
      </c>
      <c r="S135" s="59" t="n">
        <f aca="false">S134*$C135</f>
        <v>693.4619</v>
      </c>
      <c r="T135" s="59" t="n">
        <f aca="false">T134*$C135</f>
        <v>693.4619</v>
      </c>
      <c r="U135" s="59" t="n">
        <f aca="false">U134*$C135</f>
        <v>693.4619</v>
      </c>
      <c r="V135" s="59" t="n">
        <f aca="false">V134*$C135</f>
        <v>693.4619</v>
      </c>
      <c r="W135" s="59" t="n">
        <f aca="false">W134*$C135</f>
        <v>693.4619</v>
      </c>
      <c r="X135" s="59" t="n">
        <f aca="false">X134*$C135</f>
        <v>693.4619</v>
      </c>
      <c r="Y135" s="59" t="n">
        <f aca="false">Y134*$C135</f>
        <v>693.4619</v>
      </c>
      <c r="Z135" s="59" t="n">
        <f aca="false">Z134*$C135</f>
        <v>693.4619</v>
      </c>
      <c r="AA135" s="59" t="n">
        <f aca="false">AA134*$C135</f>
        <v>693.4619</v>
      </c>
      <c r="AB135" s="59" t="n">
        <f aca="false">AB134*$C135</f>
        <v>693.4619</v>
      </c>
      <c r="AC135" s="59" t="n">
        <f aca="false">AC134*$C135</f>
        <v>693.4619</v>
      </c>
      <c r="AD135" s="59" t="n">
        <f aca="false">AD134*$C135</f>
        <v>693.4619</v>
      </c>
      <c r="AE135" s="59" t="n">
        <f aca="false">AE134*$C135</f>
        <v>693.4619</v>
      </c>
      <c r="AF135" s="59" t="n">
        <f aca="false">AF134*$C135</f>
        <v>693.4619</v>
      </c>
      <c r="AG135" s="59" t="n">
        <f aca="false">AG134*$C135</f>
        <v>693.4619</v>
      </c>
      <c r="AH135" s="59" t="n">
        <f aca="false">AH134*$C135</f>
        <v>693.4619</v>
      </c>
      <c r="AI135" s="61" t="n">
        <f aca="false">AI134*$C135</f>
        <v>693.4619</v>
      </c>
      <c r="AJ135" s="67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  <c r="EW135" s="68"/>
      <c r="EX135" s="68"/>
      <c r="EY135" s="68"/>
      <c r="EZ135" s="68"/>
      <c r="FA135" s="68"/>
      <c r="FB135" s="68"/>
      <c r="FC135" s="68"/>
      <c r="FD135" s="68"/>
      <c r="FE135" s="68"/>
      <c r="FF135" s="68"/>
      <c r="FG135" s="68"/>
      <c r="FH135" s="68"/>
      <c r="FI135" s="68"/>
      <c r="FJ135" s="68"/>
      <c r="FK135" s="68"/>
      <c r="FL135" s="68"/>
      <c r="FM135" s="68"/>
      <c r="FN135" s="68"/>
      <c r="FO135" s="68"/>
      <c r="FP135" s="68"/>
      <c r="FQ135" s="68"/>
      <c r="FR135" s="68"/>
      <c r="FS135" s="68"/>
      <c r="FT135" s="68"/>
      <c r="FU135" s="68"/>
      <c r="FV135" s="68"/>
      <c r="FW135" s="68"/>
      <c r="FX135" s="68"/>
      <c r="FY135" s="68"/>
      <c r="FZ135" s="68"/>
      <c r="GA135" s="68"/>
      <c r="GB135" s="68"/>
      <c r="GC135" s="68"/>
      <c r="GD135" s="68"/>
      <c r="GE135" s="68"/>
      <c r="GF135" s="68"/>
      <c r="GG135" s="68"/>
      <c r="GH135" s="68"/>
      <c r="GI135" s="68"/>
      <c r="GJ135" s="68"/>
      <c r="GK135" s="68"/>
      <c r="GL135" s="68"/>
      <c r="GM135" s="68"/>
      <c r="GN135" s="68"/>
      <c r="GO135" s="68"/>
      <c r="GP135" s="68"/>
      <c r="GQ135" s="68"/>
      <c r="GR135" s="68"/>
      <c r="GS135" s="68"/>
      <c r="GT135" s="68"/>
      <c r="GU135" s="68"/>
      <c r="GV135" s="68"/>
      <c r="GW135" s="68"/>
      <c r="GX135" s="68"/>
      <c r="GY135" s="68"/>
      <c r="GZ135" s="68"/>
      <c r="HA135" s="68"/>
      <c r="HB135" s="68"/>
      <c r="HC135" s="68"/>
      <c r="HD135" s="68"/>
      <c r="HE135" s="68"/>
      <c r="HF135" s="68"/>
      <c r="HG135" s="68"/>
      <c r="HH135" s="68"/>
      <c r="HI135" s="68"/>
      <c r="HJ135" s="68"/>
      <c r="HK135" s="68"/>
      <c r="HL135" s="68"/>
      <c r="HM135" s="68"/>
      <c r="HN135" s="68"/>
      <c r="HO135" s="68"/>
      <c r="HP135" s="68"/>
      <c r="HQ135" s="68"/>
      <c r="HR135" s="68"/>
      <c r="HS135" s="68"/>
      <c r="HT135" s="68"/>
      <c r="HU135" s="68"/>
      <c r="HV135" s="68"/>
      <c r="HW135" s="68"/>
      <c r="HX135" s="68"/>
      <c r="HY135" s="68"/>
      <c r="HZ135" s="68"/>
      <c r="IA135" s="68"/>
      <c r="IB135" s="68"/>
      <c r="IC135" s="68"/>
      <c r="ID135" s="68"/>
      <c r="IE135" s="68"/>
      <c r="IF135" s="68"/>
      <c r="IG135" s="68"/>
      <c r="IH135" s="68"/>
      <c r="II135" s="68"/>
      <c r="IJ135" s="68"/>
      <c r="IK135" s="68"/>
      <c r="IL135" s="68"/>
      <c r="IM135" s="68"/>
      <c r="IN135" s="68"/>
      <c r="IO135" s="68"/>
      <c r="IP135" s="68"/>
      <c r="IQ135" s="68"/>
      <c r="IR135" s="68"/>
      <c r="IS135" s="68"/>
      <c r="IT135" s="68"/>
      <c r="IU135" s="68"/>
      <c r="IV135" s="68"/>
      <c r="IW135" s="68"/>
    </row>
    <row r="136" customFormat="false" ht="15.95" hidden="false" customHeight="true" outlineLevel="0" collapsed="false">
      <c r="A136" s="62"/>
      <c r="B136" s="69" t="s">
        <v>13</v>
      </c>
      <c r="C136" s="70"/>
      <c r="D136" s="65"/>
      <c r="E136" s="73" t="n">
        <f aca="false">E134-E135</f>
        <v>24895.5381</v>
      </c>
      <c r="F136" s="73" t="n">
        <f aca="false">F134-F135</f>
        <v>24895.5381</v>
      </c>
      <c r="G136" s="73" t="n">
        <f aca="false">G134-G135</f>
        <v>24895.5381</v>
      </c>
      <c r="H136" s="73" t="n">
        <f aca="false">H134-H135</f>
        <v>24895.5381</v>
      </c>
      <c r="I136" s="73" t="n">
        <f aca="false">I134-I135</f>
        <v>24895.5381</v>
      </c>
      <c r="J136" s="73" t="n">
        <f aca="false">J134-J135</f>
        <v>24895.5381</v>
      </c>
      <c r="K136" s="73" t="n">
        <f aca="false">K134-K135</f>
        <v>24895.5381</v>
      </c>
      <c r="L136" s="73" t="n">
        <f aca="false">L134-L135</f>
        <v>24895.5381</v>
      </c>
      <c r="M136" s="73" t="n">
        <f aca="false">M134-M135</f>
        <v>24895.5381</v>
      </c>
      <c r="N136" s="73" t="n">
        <f aca="false">N134-N135</f>
        <v>24895.5381</v>
      </c>
      <c r="O136" s="73" t="n">
        <f aca="false">O134-O135</f>
        <v>24895.5381</v>
      </c>
      <c r="P136" s="73" t="n">
        <f aca="false">P134-P135</f>
        <v>24895.5381</v>
      </c>
      <c r="Q136" s="73" t="n">
        <f aca="false">Q134-Q135</f>
        <v>24895.5381</v>
      </c>
      <c r="R136" s="73" t="n">
        <f aca="false">R134-R135</f>
        <v>24895.5381</v>
      </c>
      <c r="S136" s="73" t="n">
        <f aca="false">S134-S135</f>
        <v>24895.5381</v>
      </c>
      <c r="T136" s="73" t="n">
        <f aca="false">T134-T135</f>
        <v>24895.5381</v>
      </c>
      <c r="U136" s="73" t="n">
        <f aca="false">U134-U135</f>
        <v>24895.5381</v>
      </c>
      <c r="V136" s="73" t="n">
        <f aca="false">V134-V135</f>
        <v>24895.5381</v>
      </c>
      <c r="W136" s="73" t="n">
        <f aca="false">W134-W135</f>
        <v>24895.5381</v>
      </c>
      <c r="X136" s="73" t="n">
        <f aca="false">X134-X135</f>
        <v>24895.5381</v>
      </c>
      <c r="Y136" s="73" t="n">
        <f aca="false">Y134-Y135</f>
        <v>24895.5381</v>
      </c>
      <c r="Z136" s="73" t="n">
        <f aca="false">Z134-Z135</f>
        <v>24895.5381</v>
      </c>
      <c r="AA136" s="73" t="n">
        <f aca="false">AA134-AA135</f>
        <v>24895.5381</v>
      </c>
      <c r="AB136" s="73" t="n">
        <f aca="false">AB134-AB135</f>
        <v>24895.5381</v>
      </c>
      <c r="AC136" s="73" t="n">
        <f aca="false">AC134-AC135</f>
        <v>24895.5381</v>
      </c>
      <c r="AD136" s="73" t="n">
        <f aca="false">AD134-AD135</f>
        <v>24895.5381</v>
      </c>
      <c r="AE136" s="73" t="n">
        <f aca="false">AE134-AE135</f>
        <v>24895.5381</v>
      </c>
      <c r="AF136" s="73" t="n">
        <f aca="false">AF134-AF135</f>
        <v>24895.5381</v>
      </c>
      <c r="AG136" s="73" t="n">
        <f aca="false">AG134-AG135</f>
        <v>24895.5381</v>
      </c>
      <c r="AH136" s="73" t="n">
        <f aca="false">AH134-AH135</f>
        <v>24895.5381</v>
      </c>
      <c r="AI136" s="75" t="n">
        <f aca="false">AI134-AI135</f>
        <v>24895.5381</v>
      </c>
      <c r="AJ136" s="67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  <c r="EW136" s="68"/>
      <c r="EX136" s="68"/>
      <c r="EY136" s="68"/>
      <c r="EZ136" s="68"/>
      <c r="FA136" s="68"/>
      <c r="FB136" s="68"/>
      <c r="FC136" s="68"/>
      <c r="FD136" s="68"/>
      <c r="FE136" s="68"/>
      <c r="FF136" s="68"/>
      <c r="FG136" s="68"/>
      <c r="FH136" s="68"/>
      <c r="FI136" s="68"/>
      <c r="FJ136" s="68"/>
      <c r="FK136" s="68"/>
      <c r="FL136" s="68"/>
      <c r="FM136" s="68"/>
      <c r="FN136" s="68"/>
      <c r="FO136" s="68"/>
      <c r="FP136" s="68"/>
      <c r="FQ136" s="68"/>
      <c r="FR136" s="68"/>
      <c r="FS136" s="68"/>
      <c r="FT136" s="68"/>
      <c r="FU136" s="68"/>
      <c r="FV136" s="68"/>
      <c r="FW136" s="68"/>
      <c r="FX136" s="68"/>
      <c r="FY136" s="68"/>
      <c r="FZ136" s="68"/>
      <c r="GA136" s="68"/>
      <c r="GB136" s="68"/>
      <c r="GC136" s="68"/>
      <c r="GD136" s="68"/>
      <c r="GE136" s="68"/>
      <c r="GF136" s="68"/>
      <c r="GG136" s="68"/>
      <c r="GH136" s="68"/>
      <c r="GI136" s="68"/>
      <c r="GJ136" s="68"/>
      <c r="GK136" s="68"/>
      <c r="GL136" s="68"/>
      <c r="GM136" s="68"/>
      <c r="GN136" s="68"/>
      <c r="GO136" s="68"/>
      <c r="GP136" s="68"/>
      <c r="GQ136" s="68"/>
      <c r="GR136" s="68"/>
      <c r="GS136" s="68"/>
      <c r="GT136" s="68"/>
      <c r="GU136" s="68"/>
      <c r="GV136" s="68"/>
      <c r="GW136" s="68"/>
      <c r="GX136" s="68"/>
      <c r="GY136" s="68"/>
      <c r="GZ136" s="68"/>
      <c r="HA136" s="68"/>
      <c r="HB136" s="68"/>
      <c r="HC136" s="68"/>
      <c r="HD136" s="68"/>
      <c r="HE136" s="68"/>
      <c r="HF136" s="68"/>
      <c r="HG136" s="68"/>
      <c r="HH136" s="68"/>
      <c r="HI136" s="68"/>
      <c r="HJ136" s="68"/>
      <c r="HK136" s="68"/>
      <c r="HL136" s="68"/>
      <c r="HM136" s="68"/>
      <c r="HN136" s="68"/>
      <c r="HO136" s="68"/>
      <c r="HP136" s="68"/>
      <c r="HQ136" s="68"/>
      <c r="HR136" s="68"/>
      <c r="HS136" s="68"/>
      <c r="HT136" s="68"/>
      <c r="HU136" s="68"/>
      <c r="HV136" s="68"/>
      <c r="HW136" s="68"/>
      <c r="HX136" s="68"/>
      <c r="HY136" s="68"/>
      <c r="HZ136" s="68"/>
      <c r="IA136" s="68"/>
      <c r="IB136" s="68"/>
      <c r="IC136" s="68"/>
      <c r="ID136" s="68"/>
      <c r="IE136" s="68"/>
      <c r="IF136" s="68"/>
      <c r="IG136" s="68"/>
      <c r="IH136" s="68"/>
      <c r="II136" s="68"/>
      <c r="IJ136" s="68"/>
      <c r="IK136" s="68"/>
      <c r="IL136" s="68"/>
      <c r="IM136" s="68"/>
      <c r="IN136" s="68"/>
      <c r="IO136" s="68"/>
      <c r="IP136" s="68"/>
      <c r="IQ136" s="68"/>
      <c r="IR136" s="68"/>
      <c r="IS136" s="68"/>
      <c r="IT136" s="68"/>
      <c r="IU136" s="68"/>
      <c r="IV136" s="68"/>
      <c r="IW136" s="68"/>
    </row>
    <row r="137" customFormat="false" ht="15.95" hidden="false" customHeight="true" outlineLevel="0" collapsed="false">
      <c r="A137" s="18"/>
      <c r="B137" s="76" t="s">
        <v>14</v>
      </c>
      <c r="C137" s="77" t="n">
        <f aca="false">SUM(C107:C133)</f>
        <v>25589</v>
      </c>
      <c r="D137" s="20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5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</row>
    <row r="138" customFormat="false" ht="15.95" hidden="false" customHeight="true" outlineLevel="0" collapsed="false">
      <c r="A138" s="18"/>
      <c r="B138" s="78"/>
      <c r="C138" s="18" t="n">
        <f aca="false">SUM(E136:AI136)/31</f>
        <v>24895.5381</v>
      </c>
      <c r="D138" s="20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5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</row>
    <row r="139" customFormat="false" ht="15.95" hidden="false" customHeight="true" outlineLevel="0" collapsed="false">
      <c r="A139" s="18"/>
      <c r="B139" s="19" t="s">
        <v>102</v>
      </c>
      <c r="C139" s="18"/>
      <c r="D139" s="20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5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</row>
    <row r="140" customFormat="false" ht="15.95" hidden="false" customHeight="true" outlineLevel="0" collapsed="false">
      <c r="A140" s="27" t="n">
        <v>1</v>
      </c>
      <c r="B140" s="28" t="s">
        <v>103</v>
      </c>
      <c r="C140" s="27" t="n">
        <v>836</v>
      </c>
      <c r="D140" s="29"/>
      <c r="E140" s="32" t="n">
        <v>1</v>
      </c>
      <c r="F140" s="32" t="n">
        <v>1</v>
      </c>
      <c r="G140" s="32" t="n">
        <v>1</v>
      </c>
      <c r="H140" s="32" t="n">
        <v>1</v>
      </c>
      <c r="I140" s="32" t="n">
        <v>1</v>
      </c>
      <c r="J140" s="32" t="n">
        <v>1</v>
      </c>
      <c r="K140" s="32" t="n">
        <v>1</v>
      </c>
      <c r="L140" s="32" t="n">
        <v>1</v>
      </c>
      <c r="M140" s="32" t="n">
        <v>1</v>
      </c>
      <c r="N140" s="32" t="n">
        <v>1</v>
      </c>
      <c r="O140" s="32" t="n">
        <v>1</v>
      </c>
      <c r="P140" s="32" t="n">
        <v>1</v>
      </c>
      <c r="Q140" s="32" t="n">
        <v>1</v>
      </c>
      <c r="R140" s="32" t="n">
        <v>1</v>
      </c>
      <c r="S140" s="32" t="n">
        <v>1</v>
      </c>
      <c r="T140" s="32" t="n">
        <v>1</v>
      </c>
      <c r="U140" s="32" t="n">
        <v>1</v>
      </c>
      <c r="V140" s="32" t="n">
        <v>1</v>
      </c>
      <c r="W140" s="32" t="n">
        <v>1</v>
      </c>
      <c r="X140" s="32" t="n">
        <v>1</v>
      </c>
      <c r="Y140" s="32" t="n">
        <v>1</v>
      </c>
      <c r="Z140" s="32" t="n">
        <v>1</v>
      </c>
      <c r="AA140" s="32" t="n">
        <v>1</v>
      </c>
      <c r="AB140" s="32" t="n">
        <v>1</v>
      </c>
      <c r="AC140" s="32" t="n">
        <v>1</v>
      </c>
      <c r="AD140" s="32" t="n">
        <v>1</v>
      </c>
      <c r="AE140" s="32" t="n">
        <v>1</v>
      </c>
      <c r="AF140" s="32" t="n">
        <v>1</v>
      </c>
      <c r="AG140" s="32" t="n">
        <v>1</v>
      </c>
      <c r="AH140" s="32" t="n">
        <v>1</v>
      </c>
      <c r="AI140" s="34" t="n">
        <v>1</v>
      </c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</row>
    <row r="141" customFormat="false" ht="15.95" hidden="false" customHeight="true" outlineLevel="0" collapsed="false">
      <c r="A141" s="27" t="n">
        <f aca="false">+A140+1</f>
        <v>2</v>
      </c>
      <c r="B141" s="28" t="s">
        <v>104</v>
      </c>
      <c r="C141" s="27" t="n">
        <v>858</v>
      </c>
      <c r="D141" s="32"/>
      <c r="E141" s="32" t="n">
        <v>1</v>
      </c>
      <c r="F141" s="32" t="n">
        <v>1</v>
      </c>
      <c r="G141" s="32" t="n">
        <v>1</v>
      </c>
      <c r="H141" s="32" t="n">
        <v>1</v>
      </c>
      <c r="I141" s="32" t="n">
        <v>1</v>
      </c>
      <c r="J141" s="32" t="n">
        <v>1</v>
      </c>
      <c r="K141" s="32" t="n">
        <v>1</v>
      </c>
      <c r="L141" s="32" t="n">
        <v>1</v>
      </c>
      <c r="M141" s="32" t="n">
        <v>1</v>
      </c>
      <c r="N141" s="32" t="n">
        <v>1</v>
      </c>
      <c r="O141" s="32" t="n">
        <v>1</v>
      </c>
      <c r="P141" s="32" t="n">
        <v>1</v>
      </c>
      <c r="Q141" s="32" t="n">
        <v>1</v>
      </c>
      <c r="R141" s="32" t="n">
        <v>1</v>
      </c>
      <c r="S141" s="32" t="n">
        <v>1</v>
      </c>
      <c r="T141" s="32" t="n">
        <v>1</v>
      </c>
      <c r="U141" s="32" t="n">
        <v>1</v>
      </c>
      <c r="V141" s="32" t="n">
        <v>1</v>
      </c>
      <c r="W141" s="32" t="n">
        <v>1</v>
      </c>
      <c r="X141" s="32" t="n">
        <v>1</v>
      </c>
      <c r="Y141" s="32" t="n">
        <v>1</v>
      </c>
      <c r="Z141" s="32" t="n">
        <v>1</v>
      </c>
      <c r="AA141" s="32" t="n">
        <v>1</v>
      </c>
      <c r="AB141" s="32" t="n">
        <v>1</v>
      </c>
      <c r="AC141" s="32" t="n">
        <v>1</v>
      </c>
      <c r="AD141" s="32" t="n">
        <v>1</v>
      </c>
      <c r="AE141" s="32" t="n">
        <v>1</v>
      </c>
      <c r="AF141" s="32" t="n">
        <v>1</v>
      </c>
      <c r="AG141" s="32" t="n">
        <v>1</v>
      </c>
      <c r="AH141" s="32" t="n">
        <v>1</v>
      </c>
      <c r="AI141" s="34" t="n">
        <v>1</v>
      </c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</row>
    <row r="142" customFormat="false" ht="15.95" hidden="false" customHeight="true" outlineLevel="0" collapsed="false">
      <c r="A142" s="27" t="n">
        <f aca="false">+A141+1</f>
        <v>3</v>
      </c>
      <c r="B142" s="28" t="s">
        <v>105</v>
      </c>
      <c r="C142" s="27" t="n">
        <v>1235</v>
      </c>
      <c r="D142" s="29"/>
      <c r="E142" s="32" t="n">
        <v>1</v>
      </c>
      <c r="F142" s="32" t="n">
        <v>1</v>
      </c>
      <c r="G142" s="32" t="n">
        <v>1</v>
      </c>
      <c r="H142" s="32" t="n">
        <v>1</v>
      </c>
      <c r="I142" s="32" t="n">
        <v>1</v>
      </c>
      <c r="J142" s="32" t="n">
        <v>1</v>
      </c>
      <c r="K142" s="32" t="n">
        <v>1</v>
      </c>
      <c r="L142" s="32" t="n">
        <v>1</v>
      </c>
      <c r="M142" s="32" t="n">
        <v>1</v>
      </c>
      <c r="N142" s="32" t="n">
        <v>1</v>
      </c>
      <c r="O142" s="32" t="n">
        <v>1</v>
      </c>
      <c r="P142" s="32" t="n">
        <v>1</v>
      </c>
      <c r="Q142" s="32" t="n">
        <v>1</v>
      </c>
      <c r="R142" s="32" t="n">
        <v>1</v>
      </c>
      <c r="S142" s="32" t="n">
        <v>1</v>
      </c>
      <c r="T142" s="32" t="n">
        <v>1</v>
      </c>
      <c r="U142" s="32" t="n">
        <v>1</v>
      </c>
      <c r="V142" s="32" t="n">
        <v>1</v>
      </c>
      <c r="W142" s="32" t="n">
        <v>1</v>
      </c>
      <c r="X142" s="32" t="n">
        <v>1</v>
      </c>
      <c r="Y142" s="32" t="n">
        <v>1</v>
      </c>
      <c r="Z142" s="32" t="n">
        <v>1</v>
      </c>
      <c r="AA142" s="32" t="n">
        <v>1</v>
      </c>
      <c r="AB142" s="32" t="n">
        <v>1</v>
      </c>
      <c r="AC142" s="32" t="n">
        <v>1</v>
      </c>
      <c r="AD142" s="32" t="n">
        <v>1</v>
      </c>
      <c r="AE142" s="32" t="n">
        <v>1</v>
      </c>
      <c r="AF142" s="32" t="n">
        <v>1</v>
      </c>
      <c r="AG142" s="32" t="n">
        <v>1</v>
      </c>
      <c r="AH142" s="32" t="n">
        <v>1</v>
      </c>
      <c r="AI142" s="34" t="n">
        <v>1</v>
      </c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</row>
    <row r="143" customFormat="false" ht="15.95" hidden="false" customHeight="true" outlineLevel="0" collapsed="false">
      <c r="A143" s="27" t="n">
        <f aca="false">+A142+1</f>
        <v>4</v>
      </c>
      <c r="B143" s="28" t="s">
        <v>106</v>
      </c>
      <c r="C143" s="27" t="n">
        <v>1142</v>
      </c>
      <c r="D143" s="29"/>
      <c r="E143" s="32" t="n">
        <v>1</v>
      </c>
      <c r="F143" s="32" t="n">
        <v>1</v>
      </c>
      <c r="G143" s="32" t="n">
        <v>1</v>
      </c>
      <c r="H143" s="32" t="n">
        <v>1</v>
      </c>
      <c r="I143" s="32" t="n">
        <v>1</v>
      </c>
      <c r="J143" s="32" t="n">
        <v>1</v>
      </c>
      <c r="K143" s="32" t="n">
        <v>1</v>
      </c>
      <c r="L143" s="32" t="n">
        <v>1</v>
      </c>
      <c r="M143" s="32" t="n">
        <v>1</v>
      </c>
      <c r="N143" s="32" t="n">
        <v>1</v>
      </c>
      <c r="O143" s="32" t="n">
        <v>1</v>
      </c>
      <c r="P143" s="32" t="n">
        <v>1</v>
      </c>
      <c r="Q143" s="32" t="n">
        <v>1</v>
      </c>
      <c r="R143" s="32" t="n">
        <v>1</v>
      </c>
      <c r="S143" s="32" t="n">
        <v>1</v>
      </c>
      <c r="T143" s="32" t="n">
        <v>1</v>
      </c>
      <c r="U143" s="32" t="n">
        <v>1</v>
      </c>
      <c r="V143" s="32" t="n">
        <v>1</v>
      </c>
      <c r="W143" s="32" t="n">
        <v>1</v>
      </c>
      <c r="X143" s="32" t="n">
        <v>1</v>
      </c>
      <c r="Y143" s="32" t="n">
        <v>1</v>
      </c>
      <c r="Z143" s="32" t="n">
        <v>1</v>
      </c>
      <c r="AA143" s="32" t="n">
        <v>1</v>
      </c>
      <c r="AB143" s="32" t="n">
        <v>1</v>
      </c>
      <c r="AC143" s="32" t="n">
        <v>1</v>
      </c>
      <c r="AD143" s="32" t="n">
        <v>1</v>
      </c>
      <c r="AE143" s="32" t="n">
        <v>1</v>
      </c>
      <c r="AF143" s="32" t="n">
        <v>1</v>
      </c>
      <c r="AG143" s="32" t="n">
        <v>1</v>
      </c>
      <c r="AH143" s="32" t="n">
        <v>1</v>
      </c>
      <c r="AI143" s="34" t="n">
        <v>1</v>
      </c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</row>
    <row r="144" customFormat="false" ht="15.95" hidden="false" customHeight="true" outlineLevel="0" collapsed="false">
      <c r="A144" s="27" t="n">
        <f aca="false">+A143+1</f>
        <v>5</v>
      </c>
      <c r="B144" s="28" t="s">
        <v>107</v>
      </c>
      <c r="C144" s="27" t="n">
        <v>936</v>
      </c>
      <c r="D144" s="35"/>
      <c r="E144" s="32" t="n">
        <v>1</v>
      </c>
      <c r="F144" s="32" t="n">
        <v>1</v>
      </c>
      <c r="G144" s="32" t="n">
        <v>1</v>
      </c>
      <c r="H144" s="32" t="n">
        <v>1</v>
      </c>
      <c r="I144" s="32" t="n">
        <v>1</v>
      </c>
      <c r="J144" s="32" t="n">
        <v>1</v>
      </c>
      <c r="K144" s="32" t="n">
        <v>1</v>
      </c>
      <c r="L144" s="32" t="n">
        <v>1</v>
      </c>
      <c r="M144" s="32" t="n">
        <v>1</v>
      </c>
      <c r="N144" s="32" t="n">
        <v>1</v>
      </c>
      <c r="O144" s="32" t="n">
        <v>1</v>
      </c>
      <c r="P144" s="32" t="n">
        <v>1</v>
      </c>
      <c r="Q144" s="32" t="n">
        <v>1</v>
      </c>
      <c r="R144" s="32" t="n">
        <v>1</v>
      </c>
      <c r="S144" s="32" t="n">
        <v>1</v>
      </c>
      <c r="T144" s="32" t="n">
        <v>1</v>
      </c>
      <c r="U144" s="32" t="n">
        <v>1</v>
      </c>
      <c r="V144" s="32" t="n">
        <v>1</v>
      </c>
      <c r="W144" s="32" t="n">
        <v>1</v>
      </c>
      <c r="X144" s="32" t="n">
        <v>1</v>
      </c>
      <c r="Y144" s="32" t="n">
        <v>1</v>
      </c>
      <c r="Z144" s="32" t="n">
        <v>1</v>
      </c>
      <c r="AA144" s="32" t="n">
        <v>1</v>
      </c>
      <c r="AB144" s="32" t="n">
        <v>1</v>
      </c>
      <c r="AC144" s="32" t="n">
        <v>1</v>
      </c>
      <c r="AD144" s="32" t="n">
        <v>1</v>
      </c>
      <c r="AE144" s="32" t="n">
        <v>1</v>
      </c>
      <c r="AF144" s="32" t="n">
        <v>1</v>
      </c>
      <c r="AG144" s="32" t="n">
        <v>1</v>
      </c>
      <c r="AH144" s="32" t="n">
        <v>1</v>
      </c>
      <c r="AI144" s="34" t="n">
        <v>1</v>
      </c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</row>
    <row r="145" customFormat="false" ht="15.95" hidden="false" customHeight="true" outlineLevel="0" collapsed="false">
      <c r="A145" s="27" t="n">
        <f aca="false">+A144+1</f>
        <v>6</v>
      </c>
      <c r="B145" s="28" t="s">
        <v>108</v>
      </c>
      <c r="C145" s="27" t="n">
        <v>1075</v>
      </c>
      <c r="D145" s="35"/>
      <c r="E145" s="32" t="n">
        <v>1</v>
      </c>
      <c r="F145" s="32" t="n">
        <v>1</v>
      </c>
      <c r="G145" s="32" t="n">
        <v>1</v>
      </c>
      <c r="H145" s="32" t="n">
        <v>1</v>
      </c>
      <c r="I145" s="32" t="n">
        <v>1</v>
      </c>
      <c r="J145" s="32" t="n">
        <v>1</v>
      </c>
      <c r="K145" s="32" t="n">
        <v>1</v>
      </c>
      <c r="L145" s="32" t="n">
        <v>1</v>
      </c>
      <c r="M145" s="32" t="n">
        <v>1</v>
      </c>
      <c r="N145" s="32" t="n">
        <v>1</v>
      </c>
      <c r="O145" s="32" t="n">
        <v>1</v>
      </c>
      <c r="P145" s="32" t="n">
        <v>1</v>
      </c>
      <c r="Q145" s="32" t="n">
        <v>1</v>
      </c>
      <c r="R145" s="32" t="n">
        <v>1</v>
      </c>
      <c r="S145" s="32" t="n">
        <v>1</v>
      </c>
      <c r="T145" s="32" t="n">
        <v>1</v>
      </c>
      <c r="U145" s="32" t="n">
        <v>1</v>
      </c>
      <c r="V145" s="32" t="n">
        <v>1</v>
      </c>
      <c r="W145" s="32" t="n">
        <v>1</v>
      </c>
      <c r="X145" s="32" t="n">
        <v>1</v>
      </c>
      <c r="Y145" s="32" t="n">
        <v>1</v>
      </c>
      <c r="Z145" s="32" t="n">
        <v>1</v>
      </c>
      <c r="AA145" s="32" t="n">
        <v>1</v>
      </c>
      <c r="AB145" s="32" t="n">
        <v>1</v>
      </c>
      <c r="AC145" s="32" t="n">
        <v>1</v>
      </c>
      <c r="AD145" s="32" t="n">
        <v>1</v>
      </c>
      <c r="AE145" s="32" t="n">
        <v>1</v>
      </c>
      <c r="AF145" s="32" t="n">
        <v>1</v>
      </c>
      <c r="AG145" s="32" t="n">
        <v>1</v>
      </c>
      <c r="AH145" s="32" t="n">
        <v>1</v>
      </c>
      <c r="AI145" s="34" t="n">
        <v>1</v>
      </c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</row>
    <row r="146" customFormat="false" ht="15.95" hidden="false" customHeight="true" outlineLevel="0" collapsed="false">
      <c r="A146" s="79" t="n">
        <f aca="false">+A145+1</f>
        <v>7</v>
      </c>
      <c r="B146" s="80" t="s">
        <v>109</v>
      </c>
      <c r="C146" s="79" t="n">
        <v>1135</v>
      </c>
      <c r="D146" s="81"/>
      <c r="E146" s="51" t="n">
        <v>1</v>
      </c>
      <c r="F146" s="51" t="n">
        <v>1</v>
      </c>
      <c r="G146" s="51" t="n">
        <v>1</v>
      </c>
      <c r="H146" s="51" t="n">
        <v>1</v>
      </c>
      <c r="I146" s="51" t="n">
        <v>1</v>
      </c>
      <c r="J146" s="51" t="n">
        <v>1</v>
      </c>
      <c r="K146" s="51" t="n">
        <v>1</v>
      </c>
      <c r="L146" s="51" t="n">
        <v>1</v>
      </c>
      <c r="M146" s="51" t="n">
        <v>1</v>
      </c>
      <c r="N146" s="51" t="n">
        <v>1</v>
      </c>
      <c r="O146" s="51" t="n">
        <v>1</v>
      </c>
      <c r="P146" s="51" t="n">
        <v>1</v>
      </c>
      <c r="Q146" s="51" t="n">
        <v>1</v>
      </c>
      <c r="R146" s="51" t="n">
        <v>1</v>
      </c>
      <c r="S146" s="51" t="n">
        <v>1</v>
      </c>
      <c r="T146" s="51" t="n">
        <v>1</v>
      </c>
      <c r="U146" s="51" t="n">
        <v>1</v>
      </c>
      <c r="V146" s="51" t="n">
        <v>1</v>
      </c>
      <c r="W146" s="51" t="n">
        <v>1</v>
      </c>
      <c r="X146" s="51" t="n">
        <v>1</v>
      </c>
      <c r="Y146" s="51" t="n">
        <v>1</v>
      </c>
      <c r="Z146" s="51" t="n">
        <v>1</v>
      </c>
      <c r="AA146" s="51" t="n">
        <v>1</v>
      </c>
      <c r="AB146" s="51" t="n">
        <v>1</v>
      </c>
      <c r="AC146" s="51" t="n">
        <v>1</v>
      </c>
      <c r="AD146" s="51" t="n">
        <v>1</v>
      </c>
      <c r="AE146" s="51" t="n">
        <v>1</v>
      </c>
      <c r="AF146" s="51" t="n">
        <v>1</v>
      </c>
      <c r="AG146" s="51" t="n">
        <v>1</v>
      </c>
      <c r="AH146" s="51" t="n">
        <v>1</v>
      </c>
      <c r="AI146" s="52" t="n">
        <v>1</v>
      </c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</row>
    <row r="147" customFormat="false" ht="15.95" hidden="false" customHeight="true" outlineLevel="0" collapsed="false">
      <c r="A147" s="53"/>
      <c r="B147" s="54" t="s">
        <v>11</v>
      </c>
      <c r="C147" s="55"/>
      <c r="D147" s="56"/>
      <c r="E147" s="59" t="n">
        <f aca="false">(E140*$C140)+(E141*$C141)+(E142*$C142)+(E143*$C143)+(E144*$C144)+(E145*$C145)+(E146*$C146)</f>
        <v>7217</v>
      </c>
      <c r="F147" s="59" t="n">
        <f aca="false">(F140*$C140)+(F141*$C141)+(F142*$C142)+(F143*$C143)+(F144*$C144)+(F145*$C145)+(F146*$C146)</f>
        <v>7217</v>
      </c>
      <c r="G147" s="59" t="n">
        <f aca="false">(G140*$C140)+(G141*$C141)+(G142*$C142)+(G143*$C143)+(G144*$C144)+(G145*$C145)+(G146*$C146)</f>
        <v>7217</v>
      </c>
      <c r="H147" s="59" t="n">
        <f aca="false">(H140*$C140)+(H141*$C141)+(H142*$C142)+(H143*$C143)+(H144*$C144)+(H145*$C145)+(H146*$C146)</f>
        <v>7217</v>
      </c>
      <c r="I147" s="59" t="n">
        <f aca="false">(I140*$C140)+(I141*$C141)+(I142*$C142)+(I143*$C143)+(I144*$C144)+(I145*$C145)+(I146*$C146)</f>
        <v>7217</v>
      </c>
      <c r="J147" s="59" t="n">
        <f aca="false">(J140*$C140)+(J141*$C141)+(J142*$C142)+(J143*$C143)+(J144*$C144)+(J145*$C145)+(J146*$C146)</f>
        <v>7217</v>
      </c>
      <c r="K147" s="59" t="n">
        <f aca="false">(K140*$C140)+(K141*$C141)+(K142*$C142)+(K143*$C143)+(K144*$C144)+(K145*$C145)+(K146*$C146)</f>
        <v>7217</v>
      </c>
      <c r="L147" s="59" t="n">
        <f aca="false">(L140*$C140)+(L141*$C141)+(L142*$C142)+(L143*$C143)+(L144*$C144)+(L145*$C145)+(L146*$C146)</f>
        <v>7217</v>
      </c>
      <c r="M147" s="59" t="n">
        <f aca="false">(M140*$C140)+(M141*$C141)+(M142*$C142)+(M143*$C143)+(M144*$C144)+(M145*$C145)+(M146*$C146)</f>
        <v>7217</v>
      </c>
      <c r="N147" s="59" t="n">
        <f aca="false">(N140*$C140)+(N141*$C141)+(N142*$C142)+(N143*$C143)+(N144*$C144)+(N145*$C145)+(N146*$C146)</f>
        <v>7217</v>
      </c>
      <c r="O147" s="59" t="n">
        <f aca="false">(O140*$C140)+(O141*$C141)+(O142*$C142)+(O143*$C143)+(O144*$C144)+(O145*$C145)+(O146*$C146)</f>
        <v>7217</v>
      </c>
      <c r="P147" s="59" t="n">
        <f aca="false">(P140*$C140)+(P141*$C141)+(P142*$C142)+(P143*$C143)+(P144*$C144)+(P145*$C145)+(P146*$C146)</f>
        <v>7217</v>
      </c>
      <c r="Q147" s="59" t="n">
        <f aca="false">(Q140*$C140)+(Q141*$C141)+(Q142*$C142)+(Q143*$C143)+(Q144*$C144)+(Q145*$C145)+(Q146*$C146)</f>
        <v>7217</v>
      </c>
      <c r="R147" s="59" t="n">
        <f aca="false">(R140*$C140)+(R141*$C141)+(R142*$C142)+(R143*$C143)+(R144*$C144)+(R145*$C145)+(R146*$C146)</f>
        <v>7217</v>
      </c>
      <c r="S147" s="59" t="n">
        <f aca="false">(S140*$C140)+(S141*$C141)+(S142*$C142)+(S143*$C143)+(S144*$C144)+(S145*$C145)+(S146*$C146)</f>
        <v>7217</v>
      </c>
      <c r="T147" s="59" t="n">
        <f aca="false">(T140*$C140)+(T141*$C141)+(T142*$C142)+(T143*$C143)+(T144*$C144)+(T145*$C145)+(T146*$C146)</f>
        <v>7217</v>
      </c>
      <c r="U147" s="59" t="n">
        <f aca="false">(U140*$C140)+(U141*$C141)+(U142*$C142)+(U143*$C143)+(U144*$C144)+(U145*$C145)+(U146*$C146)</f>
        <v>7217</v>
      </c>
      <c r="V147" s="59" t="n">
        <f aca="false">(V140*$C140)+(V141*$C141)+(V142*$C142)+(V143*$C143)+(V144*$C144)+(V145*$C145)+(V146*$C146)</f>
        <v>7217</v>
      </c>
      <c r="W147" s="59" t="n">
        <f aca="false">(W140*$C140)+(W141*$C141)+(W142*$C142)+(W143*$C143)+(W144*$C144)+(W145*$C145)+(W146*$C146)</f>
        <v>7217</v>
      </c>
      <c r="X147" s="59" t="n">
        <f aca="false">(X140*$C140)+(X141*$C141)+(X142*$C142)+(X143*$C143)+(X144*$C144)+(X145*$C145)+(X146*$C146)</f>
        <v>7217</v>
      </c>
      <c r="Y147" s="59" t="n">
        <f aca="false">(Y140*$C140)+(Y141*$C141)+(Y142*$C142)+(Y143*$C143)+(Y144*$C144)+(Y145*$C145)+(Y146*$C146)</f>
        <v>7217</v>
      </c>
      <c r="Z147" s="59" t="n">
        <f aca="false">(Z140*$C140)+(Z141*$C141)+(Z142*$C142)+(Z143*$C143)+(Z144*$C144)+(Z145*$C145)+(Z146*$C146)</f>
        <v>7217</v>
      </c>
      <c r="AA147" s="59" t="n">
        <f aca="false">(AA140*$C140)+(AA141*$C141)+(AA142*$C142)+(AA143*$C143)+(AA144*$C144)+(AA145*$C145)+(AA146*$C146)</f>
        <v>7217</v>
      </c>
      <c r="AB147" s="59" t="n">
        <f aca="false">(AB140*$C140)+(AB141*$C141)+(AB142*$C142)+(AB143*$C143)+(AB144*$C144)+(AB145*$C145)+(AB146*$C146)</f>
        <v>7217</v>
      </c>
      <c r="AC147" s="59" t="n">
        <f aca="false">(AC140*$C140)+(AC141*$C141)+(AC142*$C142)+(AC143*$C143)+(AC144*$C144)+(AC145*$C145)+(AC146*$C146)</f>
        <v>7217</v>
      </c>
      <c r="AD147" s="59" t="n">
        <f aca="false">(AD140*$C140)+(AD141*$C141)+(AD142*$C142)+(AD143*$C143)+(AD144*$C144)+(AD145*$C145)+(AD146*$C146)</f>
        <v>7217</v>
      </c>
      <c r="AE147" s="59" t="n">
        <f aca="false">(AE140*$C140)+(AE141*$C141)+(AE142*$C142)+(AE143*$C143)+(AE144*$C144)+(AE145*$C145)+(AE146*$C146)</f>
        <v>7217</v>
      </c>
      <c r="AF147" s="59" t="n">
        <f aca="false">(AF140*$C140)+(AF141*$C141)+(AF142*$C142)+(AF143*$C143)+(AF144*$C144)+(AF145*$C145)+(AF146*$C146)</f>
        <v>7217</v>
      </c>
      <c r="AG147" s="59" t="n">
        <f aca="false">(AG140*$C140)+(AG141*$C141)+(AG142*$C142)+(AG143*$C143)+(AG144*$C144)+(AG145*$C145)+(AG146*$C146)</f>
        <v>7217</v>
      </c>
      <c r="AH147" s="59" t="n">
        <f aca="false">(AH140*$C140)+(AH141*$C141)+(AH142*$C142)+(AH143*$C143)+(AH144*$C144)+(AH145*$C145)+(AH146*$C146)</f>
        <v>7217</v>
      </c>
      <c r="AI147" s="61" t="n">
        <f aca="false">(AI140*$C140)+(AI141*$C141)+(AI142*$C142)+(AI143*$C143)+(AI144*$C144)+(AI145*$C145)+(AI146*$C146)</f>
        <v>7217</v>
      </c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</row>
    <row r="148" customFormat="false" ht="15.95" hidden="false" customHeight="true" outlineLevel="0" collapsed="false">
      <c r="A148" s="62"/>
      <c r="B148" s="63" t="s">
        <v>12</v>
      </c>
      <c r="C148" s="64" t="n">
        <v>0.0318</v>
      </c>
      <c r="D148" s="65"/>
      <c r="E148" s="59" t="n">
        <f aca="false">E147*$C148</f>
        <v>229.5006</v>
      </c>
      <c r="F148" s="59" t="n">
        <f aca="false">F147*$C148</f>
        <v>229.5006</v>
      </c>
      <c r="G148" s="59" t="n">
        <f aca="false">G147*$C148</f>
        <v>229.5006</v>
      </c>
      <c r="H148" s="59" t="n">
        <f aca="false">H147*$C148</f>
        <v>229.5006</v>
      </c>
      <c r="I148" s="59" t="n">
        <f aca="false">I147*$C148</f>
        <v>229.5006</v>
      </c>
      <c r="J148" s="59" t="n">
        <f aca="false">J147*$C148</f>
        <v>229.5006</v>
      </c>
      <c r="K148" s="59" t="n">
        <f aca="false">K147*$C148</f>
        <v>229.5006</v>
      </c>
      <c r="L148" s="59" t="n">
        <f aca="false">L147*$C148</f>
        <v>229.5006</v>
      </c>
      <c r="M148" s="59" t="n">
        <f aca="false">M147*$C148</f>
        <v>229.5006</v>
      </c>
      <c r="N148" s="59" t="n">
        <f aca="false">N147*$C148</f>
        <v>229.5006</v>
      </c>
      <c r="O148" s="59" t="n">
        <f aca="false">O147*$C148</f>
        <v>229.5006</v>
      </c>
      <c r="P148" s="59" t="n">
        <f aca="false">P147*$C148</f>
        <v>229.5006</v>
      </c>
      <c r="Q148" s="59" t="n">
        <f aca="false">Q147*$C148</f>
        <v>229.5006</v>
      </c>
      <c r="R148" s="59" t="n">
        <f aca="false">R147*$C148</f>
        <v>229.5006</v>
      </c>
      <c r="S148" s="59" t="n">
        <f aca="false">S147*$C148</f>
        <v>229.5006</v>
      </c>
      <c r="T148" s="59" t="n">
        <f aca="false">T147*$C148</f>
        <v>229.5006</v>
      </c>
      <c r="U148" s="59" t="n">
        <f aca="false">U147*$C148</f>
        <v>229.5006</v>
      </c>
      <c r="V148" s="59" t="n">
        <f aca="false">V147*$C148</f>
        <v>229.5006</v>
      </c>
      <c r="W148" s="59" t="n">
        <f aca="false">W147*$C148</f>
        <v>229.5006</v>
      </c>
      <c r="X148" s="59" t="n">
        <f aca="false">X147*$C148</f>
        <v>229.5006</v>
      </c>
      <c r="Y148" s="59" t="n">
        <f aca="false">Y147*$C148</f>
        <v>229.5006</v>
      </c>
      <c r="Z148" s="59" t="n">
        <f aca="false">Z147*$C148</f>
        <v>229.5006</v>
      </c>
      <c r="AA148" s="59" t="n">
        <f aca="false">AA147*$C148</f>
        <v>229.5006</v>
      </c>
      <c r="AB148" s="59" t="n">
        <f aca="false">AB147*$C148</f>
        <v>229.5006</v>
      </c>
      <c r="AC148" s="59" t="n">
        <f aca="false">AC147*$C148</f>
        <v>229.5006</v>
      </c>
      <c r="AD148" s="59" t="n">
        <f aca="false">AD147*$C148</f>
        <v>229.5006</v>
      </c>
      <c r="AE148" s="59" t="n">
        <f aca="false">AE147*$C148</f>
        <v>229.5006</v>
      </c>
      <c r="AF148" s="59" t="n">
        <f aca="false">AF147*$C148</f>
        <v>229.5006</v>
      </c>
      <c r="AG148" s="59" t="n">
        <f aca="false">AG147*$C148</f>
        <v>229.5006</v>
      </c>
      <c r="AH148" s="59" t="n">
        <f aca="false">AH147*$C148</f>
        <v>229.5006</v>
      </c>
      <c r="AI148" s="61" t="n">
        <f aca="false">AI147*$C148</f>
        <v>229.5006</v>
      </c>
      <c r="AJ148" s="67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  <c r="EU148" s="68"/>
      <c r="EV148" s="68"/>
      <c r="EW148" s="68"/>
      <c r="EX148" s="68"/>
      <c r="EY148" s="68"/>
      <c r="EZ148" s="68"/>
      <c r="FA148" s="68"/>
      <c r="FB148" s="68"/>
      <c r="FC148" s="68"/>
      <c r="FD148" s="68"/>
      <c r="FE148" s="68"/>
      <c r="FF148" s="68"/>
      <c r="FG148" s="68"/>
      <c r="FH148" s="68"/>
      <c r="FI148" s="68"/>
      <c r="FJ148" s="68"/>
      <c r="FK148" s="68"/>
      <c r="FL148" s="68"/>
      <c r="FM148" s="68"/>
      <c r="FN148" s="68"/>
      <c r="FO148" s="68"/>
      <c r="FP148" s="68"/>
      <c r="FQ148" s="68"/>
      <c r="FR148" s="68"/>
      <c r="FS148" s="68"/>
      <c r="FT148" s="68"/>
      <c r="FU148" s="68"/>
      <c r="FV148" s="68"/>
      <c r="FW148" s="68"/>
      <c r="FX148" s="68"/>
      <c r="FY148" s="68"/>
      <c r="FZ148" s="68"/>
      <c r="GA148" s="68"/>
      <c r="GB148" s="68"/>
      <c r="GC148" s="68"/>
      <c r="GD148" s="68"/>
      <c r="GE148" s="68"/>
      <c r="GF148" s="68"/>
      <c r="GG148" s="68"/>
      <c r="GH148" s="68"/>
      <c r="GI148" s="68"/>
      <c r="GJ148" s="68"/>
      <c r="GK148" s="68"/>
      <c r="GL148" s="68"/>
      <c r="GM148" s="68"/>
      <c r="GN148" s="68"/>
      <c r="GO148" s="68"/>
      <c r="GP148" s="68"/>
      <c r="GQ148" s="68"/>
      <c r="GR148" s="68"/>
      <c r="GS148" s="68"/>
      <c r="GT148" s="68"/>
      <c r="GU148" s="68"/>
      <c r="GV148" s="68"/>
      <c r="GW148" s="68"/>
      <c r="GX148" s="68"/>
      <c r="GY148" s="68"/>
      <c r="GZ148" s="68"/>
      <c r="HA148" s="68"/>
      <c r="HB148" s="68"/>
      <c r="HC148" s="68"/>
      <c r="HD148" s="68"/>
      <c r="HE148" s="68"/>
      <c r="HF148" s="68"/>
      <c r="HG148" s="68"/>
      <c r="HH148" s="68"/>
      <c r="HI148" s="68"/>
      <c r="HJ148" s="68"/>
      <c r="HK148" s="68"/>
      <c r="HL148" s="68"/>
      <c r="HM148" s="68"/>
      <c r="HN148" s="68"/>
      <c r="HO148" s="68"/>
      <c r="HP148" s="68"/>
      <c r="HQ148" s="68"/>
      <c r="HR148" s="68"/>
      <c r="HS148" s="68"/>
      <c r="HT148" s="68"/>
      <c r="HU148" s="68"/>
      <c r="HV148" s="68"/>
      <c r="HW148" s="68"/>
      <c r="HX148" s="68"/>
      <c r="HY148" s="68"/>
      <c r="HZ148" s="68"/>
      <c r="IA148" s="68"/>
      <c r="IB148" s="68"/>
      <c r="IC148" s="68"/>
      <c r="ID148" s="68"/>
      <c r="IE148" s="68"/>
      <c r="IF148" s="68"/>
      <c r="IG148" s="68"/>
      <c r="IH148" s="68"/>
      <c r="II148" s="68"/>
      <c r="IJ148" s="68"/>
      <c r="IK148" s="68"/>
      <c r="IL148" s="68"/>
      <c r="IM148" s="68"/>
      <c r="IN148" s="68"/>
      <c r="IO148" s="68"/>
      <c r="IP148" s="68"/>
      <c r="IQ148" s="68"/>
      <c r="IR148" s="68"/>
      <c r="IS148" s="68"/>
      <c r="IT148" s="68"/>
      <c r="IU148" s="68"/>
      <c r="IV148" s="68"/>
      <c r="IW148" s="68"/>
    </row>
    <row r="149" customFormat="false" ht="15.95" hidden="false" customHeight="true" outlineLevel="0" collapsed="false">
      <c r="A149" s="62"/>
      <c r="B149" s="69" t="s">
        <v>13</v>
      </c>
      <c r="C149" s="70"/>
      <c r="D149" s="65"/>
      <c r="E149" s="73" t="n">
        <f aca="false">E147-E148</f>
        <v>6987.4994</v>
      </c>
      <c r="F149" s="73" t="n">
        <f aca="false">F147-F148</f>
        <v>6987.4994</v>
      </c>
      <c r="G149" s="73" t="n">
        <f aca="false">G147-G148</f>
        <v>6987.4994</v>
      </c>
      <c r="H149" s="73" t="n">
        <f aca="false">H147-H148</f>
        <v>6987.4994</v>
      </c>
      <c r="I149" s="73" t="n">
        <f aca="false">I147-I148</f>
        <v>6987.4994</v>
      </c>
      <c r="J149" s="73" t="n">
        <f aca="false">J147-J148</f>
        <v>6987.4994</v>
      </c>
      <c r="K149" s="73" t="n">
        <f aca="false">K147-K148</f>
        <v>6987.4994</v>
      </c>
      <c r="L149" s="73" t="n">
        <f aca="false">L147-L148</f>
        <v>6987.4994</v>
      </c>
      <c r="M149" s="73" t="n">
        <f aca="false">M147-M148</f>
        <v>6987.4994</v>
      </c>
      <c r="N149" s="73" t="n">
        <f aca="false">N147-N148</f>
        <v>6987.4994</v>
      </c>
      <c r="O149" s="73" t="n">
        <f aca="false">O147-O148</f>
        <v>6987.4994</v>
      </c>
      <c r="P149" s="73" t="n">
        <f aca="false">P147-P148</f>
        <v>6987.4994</v>
      </c>
      <c r="Q149" s="73" t="n">
        <f aca="false">Q147-Q148</f>
        <v>6987.4994</v>
      </c>
      <c r="R149" s="73" t="n">
        <f aca="false">R147-R148</f>
        <v>6987.4994</v>
      </c>
      <c r="S149" s="73" t="n">
        <f aca="false">S147-S148</f>
        <v>6987.4994</v>
      </c>
      <c r="T149" s="73" t="n">
        <f aca="false">T147-T148</f>
        <v>6987.4994</v>
      </c>
      <c r="U149" s="73" t="n">
        <f aca="false">U147-U148</f>
        <v>6987.4994</v>
      </c>
      <c r="V149" s="73" t="n">
        <f aca="false">V147-V148</f>
        <v>6987.4994</v>
      </c>
      <c r="W149" s="73" t="n">
        <f aca="false">W147-W148</f>
        <v>6987.4994</v>
      </c>
      <c r="X149" s="73" t="n">
        <f aca="false">X147-X148</f>
        <v>6987.4994</v>
      </c>
      <c r="Y149" s="73" t="n">
        <f aca="false">Y147-Y148</f>
        <v>6987.4994</v>
      </c>
      <c r="Z149" s="73" t="n">
        <f aca="false">Z147-Z148</f>
        <v>6987.4994</v>
      </c>
      <c r="AA149" s="73" t="n">
        <f aca="false">AA147-AA148</f>
        <v>6987.4994</v>
      </c>
      <c r="AB149" s="73" t="n">
        <f aca="false">AB147-AB148</f>
        <v>6987.4994</v>
      </c>
      <c r="AC149" s="73" t="n">
        <f aca="false">AC147-AC148</f>
        <v>6987.4994</v>
      </c>
      <c r="AD149" s="73" t="n">
        <f aca="false">AD147-AD148</f>
        <v>6987.4994</v>
      </c>
      <c r="AE149" s="73" t="n">
        <f aca="false">AE147-AE148</f>
        <v>6987.4994</v>
      </c>
      <c r="AF149" s="73" t="n">
        <f aca="false">AF147-AF148</f>
        <v>6987.4994</v>
      </c>
      <c r="AG149" s="73" t="n">
        <f aca="false">AG147-AG148</f>
        <v>6987.4994</v>
      </c>
      <c r="AH149" s="73" t="n">
        <f aca="false">AH147-AH148</f>
        <v>6987.4994</v>
      </c>
      <c r="AI149" s="75" t="n">
        <f aca="false">AI147-AI148</f>
        <v>6987.4994</v>
      </c>
      <c r="AJ149" s="67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  <c r="EU149" s="68"/>
      <c r="EV149" s="68"/>
      <c r="EW149" s="68"/>
      <c r="EX149" s="68"/>
      <c r="EY149" s="68"/>
      <c r="EZ149" s="68"/>
      <c r="FA149" s="68"/>
      <c r="FB149" s="68"/>
      <c r="FC149" s="68"/>
      <c r="FD149" s="68"/>
      <c r="FE149" s="68"/>
      <c r="FF149" s="68"/>
      <c r="FG149" s="68"/>
      <c r="FH149" s="68"/>
      <c r="FI149" s="68"/>
      <c r="FJ149" s="68"/>
      <c r="FK149" s="68"/>
      <c r="FL149" s="68"/>
      <c r="FM149" s="68"/>
      <c r="FN149" s="68"/>
      <c r="FO149" s="68"/>
      <c r="FP149" s="68"/>
      <c r="FQ149" s="68"/>
      <c r="FR149" s="68"/>
      <c r="FS149" s="68"/>
      <c r="FT149" s="68"/>
      <c r="FU149" s="68"/>
      <c r="FV149" s="68"/>
      <c r="FW149" s="68"/>
      <c r="FX149" s="68"/>
      <c r="FY149" s="68"/>
      <c r="FZ149" s="68"/>
      <c r="GA149" s="68"/>
      <c r="GB149" s="68"/>
      <c r="GC149" s="68"/>
      <c r="GD149" s="68"/>
      <c r="GE149" s="68"/>
      <c r="GF149" s="68"/>
      <c r="GG149" s="68"/>
      <c r="GH149" s="68"/>
      <c r="GI149" s="68"/>
      <c r="GJ149" s="68"/>
      <c r="GK149" s="68"/>
      <c r="GL149" s="68"/>
      <c r="GM149" s="68"/>
      <c r="GN149" s="68"/>
      <c r="GO149" s="68"/>
      <c r="GP149" s="68"/>
      <c r="GQ149" s="68"/>
      <c r="GR149" s="68"/>
      <c r="GS149" s="68"/>
      <c r="GT149" s="68"/>
      <c r="GU149" s="68"/>
      <c r="GV149" s="68"/>
      <c r="GW149" s="68"/>
      <c r="GX149" s="68"/>
      <c r="GY149" s="68"/>
      <c r="GZ149" s="68"/>
      <c r="HA149" s="68"/>
      <c r="HB149" s="68"/>
      <c r="HC149" s="68"/>
      <c r="HD149" s="68"/>
      <c r="HE149" s="68"/>
      <c r="HF149" s="68"/>
      <c r="HG149" s="68"/>
      <c r="HH149" s="68"/>
      <c r="HI149" s="68"/>
      <c r="HJ149" s="68"/>
      <c r="HK149" s="68"/>
      <c r="HL149" s="68"/>
      <c r="HM149" s="68"/>
      <c r="HN149" s="68"/>
      <c r="HO149" s="68"/>
      <c r="HP149" s="68"/>
      <c r="HQ149" s="68"/>
      <c r="HR149" s="68"/>
      <c r="HS149" s="68"/>
      <c r="HT149" s="68"/>
      <c r="HU149" s="68"/>
      <c r="HV149" s="68"/>
      <c r="HW149" s="68"/>
      <c r="HX149" s="68"/>
      <c r="HY149" s="68"/>
      <c r="HZ149" s="68"/>
      <c r="IA149" s="68"/>
      <c r="IB149" s="68"/>
      <c r="IC149" s="68"/>
      <c r="ID149" s="68"/>
      <c r="IE149" s="68"/>
      <c r="IF149" s="68"/>
      <c r="IG149" s="68"/>
      <c r="IH149" s="68"/>
      <c r="II149" s="68"/>
      <c r="IJ149" s="68"/>
      <c r="IK149" s="68"/>
      <c r="IL149" s="68"/>
      <c r="IM149" s="68"/>
      <c r="IN149" s="68"/>
      <c r="IO149" s="68"/>
      <c r="IP149" s="68"/>
      <c r="IQ149" s="68"/>
      <c r="IR149" s="68"/>
      <c r="IS149" s="68"/>
      <c r="IT149" s="68"/>
      <c r="IU149" s="68"/>
      <c r="IV149" s="68"/>
      <c r="IW149" s="68"/>
    </row>
    <row r="150" customFormat="false" ht="15.95" hidden="false" customHeight="true" outlineLevel="0" collapsed="false">
      <c r="A150" s="18"/>
      <c r="B150" s="76" t="s">
        <v>14</v>
      </c>
      <c r="C150" s="77" t="n">
        <f aca="false">SUM(C140:C146)</f>
        <v>7217</v>
      </c>
      <c r="D150" s="20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5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</row>
    <row r="151" customFormat="false" ht="15.95" hidden="false" customHeight="true" outlineLevel="0" collapsed="false">
      <c r="A151" s="18"/>
      <c r="B151" s="78"/>
      <c r="C151" s="18" t="n">
        <f aca="false">SUM(E149:AI149)/31</f>
        <v>6987.4994</v>
      </c>
      <c r="D151" s="20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5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</row>
    <row r="152" customFormat="false" ht="15.95" hidden="false" customHeight="true" outlineLevel="0" collapsed="false">
      <c r="A152" s="18"/>
      <c r="B152" s="78"/>
      <c r="C152" s="18"/>
      <c r="D152" s="20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5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</row>
    <row r="153" customFormat="false" ht="15.95" hidden="false" customHeight="true" outlineLevel="0" collapsed="false">
      <c r="A153" s="53"/>
      <c r="B153" s="91" t="s">
        <v>110</v>
      </c>
      <c r="C153" s="55"/>
      <c r="D153" s="56"/>
      <c r="E153" s="73" t="n">
        <f aca="false">E14+E24+E35+E54+E74+E86+E103+E136+E149</f>
        <v>83845.555808</v>
      </c>
      <c r="F153" s="73" t="n">
        <f aca="false">F14+F24+F35+F54+F74+F86+F103+F136+F149</f>
        <v>83845.555808</v>
      </c>
      <c r="G153" s="73" t="n">
        <f aca="false">G14+G24+G35+G54+G74+G86+G103+G136+G149</f>
        <v>83845.555808</v>
      </c>
      <c r="H153" s="73" t="n">
        <f aca="false">H14+H24+H35+H54+H74+H86+H103+H136+H149</f>
        <v>83845.555808</v>
      </c>
      <c r="I153" s="73" t="n">
        <f aca="false">I14+I24+I35+I54+I74+I86+I103+I136+I149</f>
        <v>83845.555808</v>
      </c>
      <c r="J153" s="73" t="n">
        <f aca="false">J14+J24+J35+J54+J74+J86+J103+J136+J149</f>
        <v>83845.555808</v>
      </c>
      <c r="K153" s="73" t="n">
        <f aca="false">K14+K24+K35+K54+K74+K86+K103+K136+K149</f>
        <v>83845.555808</v>
      </c>
      <c r="L153" s="73" t="n">
        <f aca="false">L14+L24+L35+L54+L74+L86+L103+L136+L149</f>
        <v>83845.555808</v>
      </c>
      <c r="M153" s="73" t="n">
        <f aca="false">M14+M24+M35+M54+M74+M86+M103+M136+M149</f>
        <v>83845.555808</v>
      </c>
      <c r="N153" s="73" t="n">
        <f aca="false">N14+N24+N35+N54+N74+N86+N103+N136+N149</f>
        <v>83845.555808</v>
      </c>
      <c r="O153" s="73" t="n">
        <f aca="false">O14+O24+O35+O54+O74+O86+O103+O136+O149</f>
        <v>83845.555808</v>
      </c>
      <c r="P153" s="73" t="n">
        <f aca="false">P14+P24+P35+P54+P74+P86+P103+P136+P149</f>
        <v>83845.555808</v>
      </c>
      <c r="Q153" s="73" t="n">
        <f aca="false">Q14+Q24+Q35+Q54+Q74+Q86+Q103+Q136+Q149</f>
        <v>83845.555808</v>
      </c>
      <c r="R153" s="73" t="n">
        <f aca="false">R14+R24+R35+R54+R74+R86+R103+R136+R149</f>
        <v>83845.555808</v>
      </c>
      <c r="S153" s="73" t="n">
        <f aca="false">S14+S24+S35+S54+S74+S86+S103+S136+S149</f>
        <v>83845.555808</v>
      </c>
      <c r="T153" s="73" t="n">
        <f aca="false">T14+T24+T35+T54+T74+T86+T103+T136+T149</f>
        <v>83845.555808</v>
      </c>
      <c r="U153" s="73" t="n">
        <f aca="false">U14+U24+U35+U54+U74+U86+U103+U136+U149</f>
        <v>83845.555808</v>
      </c>
      <c r="V153" s="73" t="n">
        <f aca="false">V14+V24+V35+V54+V74+V86+V103+V136+V149</f>
        <v>83845.555808</v>
      </c>
      <c r="W153" s="73" t="n">
        <f aca="false">W14+W24+W35+W54+W74+W86+W103+W136+W149</f>
        <v>83845.555808</v>
      </c>
      <c r="X153" s="73" t="n">
        <f aca="false">X14+X24+X35+X54+X74+X86+X103+X136+X149</f>
        <v>83845.555808</v>
      </c>
      <c r="Y153" s="73" t="n">
        <f aca="false">Y14+Y24+Y35+Y54+Y74+Y86+Y103+Y136+Y149</f>
        <v>83845.555808</v>
      </c>
      <c r="Z153" s="73" t="n">
        <f aca="false">Z14+Z24+Z35+Z54+Z74+Z86+Z103+Z136+Z149</f>
        <v>83845.555808</v>
      </c>
      <c r="AA153" s="73" t="n">
        <f aca="false">AA14+AA24+AA35+AA54+AA74+AA86+AA103+AA136+AA149</f>
        <v>83845.555808</v>
      </c>
      <c r="AB153" s="73" t="n">
        <f aca="false">AB14+AB24+AB35+AB54+AB74+AB86+AB103+AB136+AB149</f>
        <v>83845.555808</v>
      </c>
      <c r="AC153" s="73" t="n">
        <f aca="false">AC14+AC24+AC35+AC54+AC74+AC86+AC103+AC136+AC149</f>
        <v>83070.547808</v>
      </c>
      <c r="AD153" s="73" t="n">
        <f aca="false">AD14+AD24+AD35+AD54+AD74+AD86+AD103+AD136+AD149</f>
        <v>83070.547808</v>
      </c>
      <c r="AE153" s="73" t="n">
        <f aca="false">AE14+AE24+AE35+AE54+AE74+AE86+AE103+AE136+AE149</f>
        <v>83070.547808</v>
      </c>
      <c r="AF153" s="73" t="n">
        <f aca="false">AF14+AF24+AF35+AF54+AF74+AF86+AF103+AF136+AF149</f>
        <v>83070.547808</v>
      </c>
      <c r="AG153" s="73" t="n">
        <f aca="false">AG14+AG24+AG35+AG54+AG74+AG86+AG103+AG136+AG149</f>
        <v>83070.547808</v>
      </c>
      <c r="AH153" s="73" t="n">
        <f aca="false">AH14+AH24+AH35+AH54+AH74+AH86+AH103+AH136+AH149</f>
        <v>83070.547808</v>
      </c>
      <c r="AI153" s="75" t="n">
        <f aca="false">AI14+AI24+AI35+AI54+AI74+AI86+AI103+AI136+AI149</f>
        <v>83070.547808</v>
      </c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</row>
    <row r="154" customFormat="false" ht="15.95" hidden="false" customHeight="true" outlineLevel="0" collapsed="false">
      <c r="A154" s="18"/>
      <c r="B154" s="76" t="s">
        <v>14</v>
      </c>
      <c r="C154" s="77" t="n">
        <f aca="false">C15+C25+C36+C55+C75+C87+C104+C137+C150</f>
        <v>86960</v>
      </c>
      <c r="D154" s="20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5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</row>
    <row r="155" customFormat="false" ht="15.95" hidden="false" customHeight="true" outlineLevel="0" collapsed="false">
      <c r="A155" s="18"/>
      <c r="B155" s="78"/>
      <c r="C155" s="18" t="n">
        <f aca="false">SUM(E153:AI153)/31</f>
        <v>83670.5540015484</v>
      </c>
      <c r="D155" s="20"/>
      <c r="E155" s="94" t="n">
        <f aca="false">(E12+E22+E33+E52+E72+E84+E101+E134+E147)/87012</f>
        <v>0.999171148807061</v>
      </c>
      <c r="F155" s="94" t="n">
        <f aca="false">(F12+F22+F33+F52+F72+F84+F101+F134+F147)/87012</f>
        <v>0.999171148807061</v>
      </c>
      <c r="G155" s="94" t="n">
        <f aca="false">(G12+G22+G33+G52+G72+G84+G101+G134+G147)/87012</f>
        <v>0.999171148807061</v>
      </c>
      <c r="H155" s="94" t="n">
        <f aca="false">(H12+H22+H33+H52+H72+H84+H101+H134+H147)/87012</f>
        <v>0.999171148807061</v>
      </c>
      <c r="I155" s="94" t="n">
        <f aca="false">(I12+I22+I33+I52+I72+I84+I101+I134+I147)/87012</f>
        <v>0.999171148807061</v>
      </c>
      <c r="J155" s="94" t="n">
        <f aca="false">(J12+J22+J33+J52+J72+J84+J101+J134+J147)/87012</f>
        <v>0.999171148807061</v>
      </c>
      <c r="K155" s="94" t="n">
        <f aca="false">(K12+K22+K33+K52+K72+K84+K101+K134+K147)/87012</f>
        <v>0.999171148807061</v>
      </c>
      <c r="L155" s="94" t="n">
        <f aca="false">(L12+L22+L33+L52+L72+L84+L101+L134+L147)/87012</f>
        <v>0.999171148807061</v>
      </c>
      <c r="M155" s="94" t="n">
        <f aca="false">(M12+M22+M33+M52+M72+M84+M101+M134+M147)/87012</f>
        <v>0.999171148807061</v>
      </c>
      <c r="N155" s="94" t="n">
        <f aca="false">(N12+N22+N33+N52+N72+N84+N101+N134+N147)/87012</f>
        <v>0.999171148807061</v>
      </c>
      <c r="O155" s="94" t="n">
        <f aca="false">(O12+O22+O33+O52+O72+O84+O101+O134+O147)/87012</f>
        <v>0.999171148807061</v>
      </c>
      <c r="P155" s="94" t="n">
        <f aca="false">(P12+P22+P33+P52+P72+P84+P101+P134+P147)/87012</f>
        <v>0.999171148807061</v>
      </c>
      <c r="Q155" s="94" t="n">
        <f aca="false">(Q12+Q22+Q33+Q52+Q72+Q84+Q101+Q134+Q147)/87012</f>
        <v>0.999171148807061</v>
      </c>
      <c r="R155" s="94" t="n">
        <f aca="false">(R12+R22+R33+R52+R72+R84+R101+R134+R147)/87012</f>
        <v>0.999171148807061</v>
      </c>
      <c r="S155" s="94" t="n">
        <f aca="false">(S12+S22+S33+S52+S72+S84+S101+S134+S147)/87012</f>
        <v>0.999171148807061</v>
      </c>
      <c r="T155" s="94" t="n">
        <f aca="false">(T12+T22+T33+T52+T72+T84+T101+T134+T147)/87012</f>
        <v>0.999171148807061</v>
      </c>
      <c r="U155" s="94" t="n">
        <f aca="false">(U12+U22+U33+U52+U72+U84+U101+U134+U147)/87012</f>
        <v>0.999171148807061</v>
      </c>
      <c r="V155" s="94" t="n">
        <f aca="false">(V12+V22+V33+V52+V72+V84+V101+V134+V147)/87012</f>
        <v>0.999171148807061</v>
      </c>
      <c r="W155" s="94" t="n">
        <f aca="false">(W12+W22+W33+W52+W72+W84+W101+W134+W147)/87012</f>
        <v>0.999171148807061</v>
      </c>
      <c r="X155" s="94" t="n">
        <f aca="false">(X12+X22+X33+X52+X72+X84+X101+X134+X147)/87012</f>
        <v>0.999171148807061</v>
      </c>
      <c r="Y155" s="94" t="n">
        <f aca="false">(Y12+Y22+Y33+Y52+Y72+Y84+Y101+Y134+Y147)/87012</f>
        <v>0.999171148807061</v>
      </c>
      <c r="Z155" s="94" t="n">
        <f aca="false">(Z12+Z22+Z33+Z52+Z72+Z84+Z101+Z134+Z147)/87012</f>
        <v>0.999171148807061</v>
      </c>
      <c r="AA155" s="94" t="n">
        <f aca="false">(AA12+AA22+AA33+AA52+AA72+AA84+AA101+AA134+AA147)/87012</f>
        <v>0.999171148807061</v>
      </c>
      <c r="AB155" s="94" t="n">
        <f aca="false">(AB12+AB22+AB33+AB52+AB72+AB84+AB101+AB134+AB147)/87012</f>
        <v>0.999171148807061</v>
      </c>
      <c r="AC155" s="94" t="n">
        <f aca="false">(AC12+AC22+AC33+AC52+AC72+AC84+AC101+AC134+AC147)/87012</f>
        <v>0.989862087987864</v>
      </c>
      <c r="AD155" s="94" t="n">
        <f aca="false">(AD12+AD22+AD33+AD52+AD72+AD84+AD101+AD134+AD147)/87012</f>
        <v>0.989862087987864</v>
      </c>
      <c r="AE155" s="94" t="n">
        <f aca="false">(AE12+AE22+AE33+AE52+AE72+AE84+AE101+AE134+AE147)/87012</f>
        <v>0.989862087987864</v>
      </c>
      <c r="AF155" s="94" t="n">
        <f aca="false">(AF12+AF22+AF33+AF52+AF72+AF84+AF101+AF134+AF147)/87012</f>
        <v>0.989862087987864</v>
      </c>
      <c r="AG155" s="94" t="n">
        <f aca="false">(AG12+AG22+AG33+AG52+AG72+AG84+AG101+AG134+AG147)/87012</f>
        <v>0.989862087987864</v>
      </c>
      <c r="AH155" s="94" t="n">
        <f aca="false">(AH12+AH22+AH33+AH52+AH72+AH84+AH101+AH134+AH147)/87012</f>
        <v>0.989862087987864</v>
      </c>
      <c r="AI155" s="96" t="n">
        <f aca="false">(AI12+AI22+AI33+AI52+AI72+AI84+AI101+AI134+AI147)/87012</f>
        <v>0.989862087987864</v>
      </c>
      <c r="AJ155" s="97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</row>
    <row r="156" customFormat="false" ht="15.95" hidden="false" customHeight="true" outlineLevel="0" collapsed="false">
      <c r="A156" s="18"/>
      <c r="B156" s="78"/>
      <c r="C156" s="18"/>
      <c r="D156" s="20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5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</row>
    <row r="157" customFormat="false" ht="15.95" hidden="false" customHeight="true" outlineLevel="0" collapsed="false">
      <c r="A157" s="18"/>
      <c r="B157" s="78"/>
      <c r="C157" s="18"/>
      <c r="D157" s="20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5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</row>
    <row r="158" customFormat="false" ht="15.95" hidden="false" customHeight="true" outlineLevel="0" collapsed="false">
      <c r="A158" s="98"/>
      <c r="B158" s="99"/>
      <c r="C158" s="100"/>
      <c r="D158" s="20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5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</row>
    <row r="159" customFormat="false" ht="15.75" hidden="false" customHeight="false" outlineLevel="0" collapsed="false">
      <c r="A159" s="106"/>
      <c r="B159" s="106"/>
      <c r="C159" s="106"/>
      <c r="D159" s="20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</row>
  </sheetData>
  <mergeCells count="1">
    <mergeCell ref="E1:AI1"/>
  </mergeCells>
  <printOptions headings="false" gridLines="true" gridLinesSet="true" horizontalCentered="false" verticalCentered="false"/>
  <pageMargins left="0.5" right="0.5" top="0.75" bottom="0.75" header="0.5" footer="0.5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>&amp;L&amp;"Times New Roman,Bold"&amp;18Four Month Daily Forecast - 4/18/00&amp;RHighly Confidential</oddHeader>
    <oddFooter>&amp;L&amp;F&amp;C&amp;P&amp;R&amp;D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1997-08-26T11:28:11Z</dcterms:created>
  <dc:creator>Fendi</dc:creator>
  <dc:description/>
  <dc:language>en-US</dc:language>
  <cp:lastModifiedBy>Dan Salter</cp:lastModifiedBy>
  <cp:lastPrinted>2001-05-01T12:29:58Z</cp:lastPrinted>
  <dcterms:modified xsi:type="dcterms:W3CDTF">2001-05-08T16:12:47Z</dcterms:modified>
  <cp:revision>0</cp:revision>
  <dc:subject/>
  <dc:title/>
</cp:coreProperties>
</file>