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<sst xmlns="http://schemas.openxmlformats.org/spreadsheetml/2006/main" count="41" uniqueCount="33">
  <si>
    <t xml:space="preserve">Data for Bullet points</t>
  </si>
  <si>
    <t xml:space="preserve">Average 1999 Pool Price</t>
  </si>
  <si>
    <t xml:space="preserve">Can$/MWh</t>
  </si>
  <si>
    <t xml:space="preserve">Average Pool Price from 6/1 to 10/18</t>
  </si>
  <si>
    <t xml:space="preserve">Number of Hours from 6/1 to 10/18</t>
  </si>
  <si>
    <t xml:space="preserve">Hours</t>
  </si>
  <si>
    <t xml:space="preserve">Number of ENR/PWX transactions</t>
  </si>
  <si>
    <t xml:space="preserve">Fraction of hours in period affected by ENR/PWX transactions</t>
  </si>
  <si>
    <t xml:space="preserve">Total Pool volume from 6/1 to 10/18</t>
  </si>
  <si>
    <t xml:space="preserve">MWh</t>
  </si>
  <si>
    <t xml:space="preserve">Total energy in ENR/PWX transactions</t>
  </si>
  <si>
    <t xml:space="preserve">ENR/PWX transactions as share of total traded volume in period</t>
  </si>
  <si>
    <t xml:space="preserve">Number of hours Pool Price equalled of exceeded CAD100/MWh</t>
  </si>
  <si>
    <t xml:space="preserve">Number of those hours involving ENR/PWX</t>
  </si>
  <si>
    <t xml:space="preserve">Total value of Power Pool transactions from 6/1 to 10/18</t>
  </si>
  <si>
    <t xml:space="preserve">Can$m</t>
  </si>
  <si>
    <t xml:space="preserve">Total value of ENR/PWX transactions</t>
  </si>
  <si>
    <t xml:space="preserve">Average size of ENR/PWX transaction</t>
  </si>
  <si>
    <t xml:space="preserve">MW</t>
  </si>
  <si>
    <t xml:space="preserve">Average total Pool load during hours with ENR/PWX transactions</t>
  </si>
  <si>
    <t xml:space="preserve">Average ENR/PWX share of hourly volume when transactions occurred</t>
  </si>
  <si>
    <t xml:space="preserve">Total Pool revenue on ENR/PWX transactions</t>
  </si>
  <si>
    <t xml:space="preserve">Can$</t>
  </si>
  <si>
    <t xml:space="preserve">Total Pool sales during hours with ENR/PWX transactions</t>
  </si>
  <si>
    <t xml:space="preserve">Date</t>
  </si>
  <si>
    <t xml:space="preserve">HE </t>
  </si>
  <si>
    <t xml:space="preserve">Pool Price</t>
  </si>
  <si>
    <t xml:space="preserve">Pool Load</t>
  </si>
  <si>
    <t xml:space="preserve">Enron MW</t>
  </si>
  <si>
    <t xml:space="preserve">Enron Share of MW</t>
  </si>
  <si>
    <t xml:space="preserve">Total Pool sales, $</t>
  </si>
  <si>
    <t xml:space="preserve">Enron Sales</t>
  </si>
  <si>
    <t xml:space="preserve">Enron share of Sales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</si>
</sst>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\$#,##0.00"/>
    <numFmt numFmtId="166" formatCode="0%"/>
    <numFmt numFmtId="167" formatCode="0.00%"/>
    <numFmt numFmtId="168" formatCode="#,##0"/>
    <numFmt numFmtId="169" formatCode="\$#,##0"/>
    <numFmt numFmtId="170" formatCode="0"/>
    <numFmt numFmtId="171" formatCode="[$-409]m/d/yyyy"/>
    <numFmt numFmtId="172" formatCode="\$#,##0.0"/>
    <numFmt numFmtId="173" formatCode="_(\$* #,##0.00_);_(\$* \(#,##0.00\);_(\$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5.7"/>
    <col collapsed="false" customWidth="true" hidden="false" outlineLevel="0" max="2" min="2" style="0" width="12.28"/>
  </cols>
  <sheetData>
    <row r="1" customFormat="false" ht="12.75" hidden="false" customHeight="false" outlineLevel="0" collapsed="false">
      <c r="A1" s="1" t="s">
        <v>0</v>
      </c>
    </row>
    <row r="3" customFormat="false" ht="12.75" hidden="false" customHeight="false" outlineLevel="0" collapsed="false">
      <c r="A3" s="0" t="s">
        <v>1</v>
      </c>
      <c r="B3" s="2" t="n">
        <v>42.74</v>
      </c>
      <c r="C3" s="0" t="s">
        <v>2</v>
      </c>
    </row>
    <row r="4" customFormat="false" ht="12.75" hidden="false" customHeight="false" outlineLevel="0" collapsed="false">
      <c r="A4" s="0" t="s">
        <v>3</v>
      </c>
      <c r="B4" s="2" t="n">
        <v>53.15</v>
      </c>
      <c r="C4" s="0" t="s">
        <v>2</v>
      </c>
    </row>
    <row r="6" customFormat="false" ht="12.75" hidden="false" customHeight="false" outlineLevel="0" collapsed="false">
      <c r="A6" s="0" t="s">
        <v>4</v>
      </c>
      <c r="B6" s="0" t="n">
        <v>3360</v>
      </c>
      <c r="C6" s="0" t="s">
        <v>5</v>
      </c>
    </row>
    <row r="7" customFormat="false" ht="12.75" hidden="false" customHeight="false" outlineLevel="0" collapsed="false">
      <c r="A7" s="0" t="s">
        <v>6</v>
      </c>
      <c r="B7" s="0" t="n">
        <v>22</v>
      </c>
      <c r="C7" s="0" t="s">
        <v>5</v>
      </c>
    </row>
    <row r="8" customFormat="false" ht="12.75" hidden="false" customHeight="false" outlineLevel="0" collapsed="false">
      <c r="A8" s="0" t="s">
        <v>7</v>
      </c>
      <c r="B8" s="3" t="n">
        <f aca="false">B7/B6</f>
        <v>0.00654761904761905</v>
      </c>
    </row>
    <row r="10" customFormat="false" ht="12.75" hidden="false" customHeight="false" outlineLevel="0" collapsed="false">
      <c r="A10" s="0" t="s">
        <v>8</v>
      </c>
      <c r="B10" s="4" t="n">
        <v>19225140</v>
      </c>
      <c r="C10" s="0" t="s">
        <v>9</v>
      </c>
    </row>
    <row r="11" customFormat="false" ht="12.75" hidden="false" customHeight="false" outlineLevel="0" collapsed="false">
      <c r="A11" s="0" t="s">
        <v>10</v>
      </c>
      <c r="B11" s="4" t="n">
        <v>1906</v>
      </c>
      <c r="C11" s="0" t="s">
        <v>9</v>
      </c>
    </row>
    <row r="12" customFormat="false" ht="12.75" hidden="false" customHeight="false" outlineLevel="0" collapsed="false">
      <c r="A12" s="0" t="s">
        <v>11</v>
      </c>
      <c r="B12" s="3" t="n">
        <f aca="false">B11/B10</f>
        <v>9.91410205595382E-005</v>
      </c>
    </row>
    <row r="14" customFormat="false" ht="12.75" hidden="false" customHeight="false" outlineLevel="0" collapsed="false">
      <c r="A14" s="0" t="s">
        <v>12</v>
      </c>
      <c r="B14" s="0" t="n">
        <v>204</v>
      </c>
      <c r="C14" s="0" t="s">
        <v>5</v>
      </c>
    </row>
    <row r="15" customFormat="false" ht="12.75" hidden="false" customHeight="false" outlineLevel="0" collapsed="false">
      <c r="A15" s="0" t="s">
        <v>13</v>
      </c>
      <c r="B15" s="0" t="n">
        <v>16</v>
      </c>
      <c r="C15" s="0" t="s">
        <v>5</v>
      </c>
    </row>
    <row r="16" customFormat="false" ht="12.75" hidden="false" customHeight="false" outlineLevel="0" collapsed="false">
      <c r="B16" s="3" t="n">
        <f aca="false">B15/B14</f>
        <v>0.0784313725490196</v>
      </c>
    </row>
    <row r="18" customFormat="false" ht="12.75" hidden="false" customHeight="false" outlineLevel="0" collapsed="false">
      <c r="A18" s="0" t="s">
        <v>14</v>
      </c>
      <c r="B18" s="5" t="n">
        <v>1077</v>
      </c>
      <c r="C18" s="0" t="s">
        <v>15</v>
      </c>
    </row>
    <row r="19" customFormat="false" ht="12.75" hidden="false" customHeight="false" outlineLevel="0" collapsed="false">
      <c r="A19" s="0" t="s">
        <v>16</v>
      </c>
      <c r="B19" s="2" t="n">
        <v>1.299</v>
      </c>
      <c r="C19" s="0" t="s">
        <v>15</v>
      </c>
    </row>
    <row r="20" customFormat="false" ht="12.75" hidden="false" customHeight="false" outlineLevel="0" collapsed="false">
      <c r="B20" s="3" t="n">
        <f aca="false">B19/B18</f>
        <v>0.00120612813370474</v>
      </c>
    </row>
    <row r="23" customFormat="false" ht="12.75" hidden="false" customHeight="false" outlineLevel="0" collapsed="false">
      <c r="A23" s="0" t="s">
        <v>17</v>
      </c>
      <c r="B23" s="6" t="n">
        <v>86.6363636363636</v>
      </c>
      <c r="C23" s="0" t="s">
        <v>18</v>
      </c>
    </row>
    <row r="24" customFormat="false" ht="12.75" hidden="false" customHeight="false" outlineLevel="0" collapsed="false">
      <c r="A24" s="0" t="s">
        <v>19</v>
      </c>
      <c r="B24" s="6" t="n">
        <v>6392.18181818182</v>
      </c>
      <c r="C24" s="0" t="s">
        <v>18</v>
      </c>
    </row>
    <row r="25" customFormat="false" ht="12.75" hidden="false" customHeight="false" outlineLevel="0" collapsed="false">
      <c r="A25" s="0" t="s">
        <v>20</v>
      </c>
      <c r="B25" s="3" t="n">
        <f aca="false">B23/B24</f>
        <v>0.0135534886366869</v>
      </c>
    </row>
    <row r="27" customFormat="false" ht="12.75" hidden="false" customHeight="false" outlineLevel="0" collapsed="false">
      <c r="A27" s="0" t="s">
        <v>21</v>
      </c>
      <c r="B27" s="5" t="n">
        <v>1299488</v>
      </c>
      <c r="C27" s="0" t="s">
        <v>22</v>
      </c>
    </row>
    <row r="28" customFormat="false" ht="12.75" hidden="false" customHeight="false" outlineLevel="0" collapsed="false">
      <c r="A28" s="0" t="s">
        <v>23</v>
      </c>
      <c r="B28" s="5" t="n">
        <v>92582328.05</v>
      </c>
      <c r="C28" s="0" t="s">
        <v>22</v>
      </c>
    </row>
    <row r="29" customFormat="false" ht="12.75" hidden="false" customHeight="false" outlineLevel="0" collapsed="false">
      <c r="B29" s="3" t="n">
        <f aca="false">B27/B28</f>
        <v>0.01403602639262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4" activeCellId="0" sqref="J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1.13"/>
    <col collapsed="false" customWidth="true" hidden="false" outlineLevel="0" max="7" min="7" style="0" width="11.13"/>
    <col collapsed="false" customWidth="true" hidden="false" outlineLevel="0" max="8" min="8" style="0" width="10.13"/>
  </cols>
  <sheetData>
    <row r="1" customFormat="false" ht="39" hidden="false" customHeight="false" outlineLevel="0" collapsed="false">
      <c r="A1" s="7" t="s">
        <v>24</v>
      </c>
      <c r="B1" s="7" t="s">
        <v>25</v>
      </c>
      <c r="C1" s="7" t="s">
        <v>26</v>
      </c>
      <c r="D1" s="7" t="s">
        <v>27</v>
      </c>
      <c r="E1" s="7" t="s">
        <v>28</v>
      </c>
      <c r="F1" s="7" t="s">
        <v>29</v>
      </c>
      <c r="G1" s="7" t="s">
        <v>30</v>
      </c>
      <c r="H1" s="7" t="s">
        <v>31</v>
      </c>
      <c r="I1" s="7" t="s">
        <v>32</v>
      </c>
    </row>
    <row r="2" customFormat="false" ht="13.5" hidden="false" customHeight="false" outlineLevel="0" collapsed="false">
      <c r="A2" s="8" t="n">
        <v>36312</v>
      </c>
      <c r="B2" s="0" t="n">
        <v>13</v>
      </c>
      <c r="C2" s="9" t="n">
        <v>541.63</v>
      </c>
      <c r="D2" s="0" t="n">
        <v>6056</v>
      </c>
      <c r="E2" s="0" t="n">
        <v>25</v>
      </c>
      <c r="F2" s="10" t="n">
        <f aca="false">E2/D2</f>
        <v>0.00412813738441215</v>
      </c>
      <c r="G2" s="11" t="n">
        <f aca="false">D2*C2</f>
        <v>3280111.28</v>
      </c>
      <c r="H2" s="5" t="n">
        <f aca="false">E2*C2</f>
        <v>13540.75</v>
      </c>
      <c r="I2" s="10" t="n">
        <f aca="false">H2/G2</f>
        <v>0.00412813738441215</v>
      </c>
    </row>
    <row r="3" customFormat="false" ht="12.75" hidden="false" customHeight="false" outlineLevel="0" collapsed="false">
      <c r="A3" s="8" t="n">
        <v>36312</v>
      </c>
      <c r="B3" s="0" t="n">
        <v>14</v>
      </c>
      <c r="C3" s="9" t="n">
        <v>85.26</v>
      </c>
      <c r="D3" s="0" t="n">
        <v>6062</v>
      </c>
      <c r="E3" s="0" t="n">
        <v>50</v>
      </c>
      <c r="F3" s="10" t="n">
        <f aca="false">E3/D3</f>
        <v>0.00824810293632465</v>
      </c>
      <c r="G3" s="11" t="n">
        <f aca="false">D3*C3</f>
        <v>516846.12</v>
      </c>
      <c r="H3" s="5" t="n">
        <f aca="false">E3*C3</f>
        <v>4263</v>
      </c>
      <c r="I3" s="10" t="n">
        <f aca="false">H3/G3</f>
        <v>0.00824810293632465</v>
      </c>
    </row>
    <row r="4" customFormat="false" ht="12.75" hidden="false" customHeight="false" outlineLevel="0" collapsed="false">
      <c r="A4" s="8" t="n">
        <v>36318</v>
      </c>
      <c r="B4" s="0" t="n">
        <v>14</v>
      </c>
      <c r="C4" s="9" t="n">
        <v>85.1</v>
      </c>
      <c r="D4" s="0" t="n">
        <v>6200</v>
      </c>
      <c r="E4" s="0" t="n">
        <v>125</v>
      </c>
      <c r="F4" s="10" t="n">
        <f aca="false">E4/D4</f>
        <v>0.0201612903225806</v>
      </c>
      <c r="G4" s="11" t="n">
        <f aca="false">D4*C4</f>
        <v>527620</v>
      </c>
      <c r="H4" s="5" t="n">
        <f aca="false">E4*C4</f>
        <v>10637.5</v>
      </c>
      <c r="I4" s="10" t="n">
        <f aca="false">H4/G4</f>
        <v>0.0201612903225806</v>
      </c>
    </row>
    <row r="5" customFormat="false" ht="12.75" hidden="false" customHeight="false" outlineLevel="0" collapsed="false">
      <c r="A5" s="8" t="n">
        <v>36318</v>
      </c>
      <c r="B5" s="0" t="n">
        <v>16</v>
      </c>
      <c r="C5" s="9" t="n">
        <v>82.1</v>
      </c>
      <c r="D5" s="0" t="n">
        <v>6160</v>
      </c>
      <c r="E5" s="0" t="n">
        <v>125</v>
      </c>
      <c r="F5" s="10" t="n">
        <f aca="false">E5/D5</f>
        <v>0.0202922077922078</v>
      </c>
      <c r="G5" s="11" t="n">
        <f aca="false">D5*C5</f>
        <v>505736</v>
      </c>
      <c r="H5" s="5" t="n">
        <f aca="false">E5*C5</f>
        <v>10262.5</v>
      </c>
      <c r="I5" s="10" t="n">
        <f aca="false">H5/G5</f>
        <v>0.0202922077922078</v>
      </c>
    </row>
    <row r="6" customFormat="false" ht="12.75" hidden="false" customHeight="false" outlineLevel="0" collapsed="false">
      <c r="A6" s="8" t="n">
        <v>36328</v>
      </c>
      <c r="B6" s="0" t="n">
        <v>13</v>
      </c>
      <c r="C6" s="9" t="n">
        <v>518.96</v>
      </c>
      <c r="D6" s="0" t="n">
        <v>6447</v>
      </c>
      <c r="E6" s="0" t="n">
        <v>100</v>
      </c>
      <c r="F6" s="10" t="n">
        <f aca="false">E6/D6</f>
        <v>0.0155110904296572</v>
      </c>
      <c r="G6" s="11" t="n">
        <f aca="false">D6*C6</f>
        <v>3345735.12</v>
      </c>
      <c r="H6" s="5" t="n">
        <f aca="false">E6*C6</f>
        <v>51896</v>
      </c>
      <c r="I6" s="10" t="n">
        <f aca="false">H6/G6</f>
        <v>0.0155110904296572</v>
      </c>
    </row>
    <row r="7" customFormat="false" ht="12.75" hidden="false" customHeight="false" outlineLevel="0" collapsed="false">
      <c r="A7" s="8" t="n">
        <v>36328</v>
      </c>
      <c r="B7" s="0" t="n">
        <v>15</v>
      </c>
      <c r="C7" s="9" t="n">
        <v>354.29</v>
      </c>
      <c r="D7" s="0" t="n">
        <v>6473</v>
      </c>
      <c r="E7" s="0" t="n">
        <v>100</v>
      </c>
      <c r="F7" s="10" t="n">
        <f aca="false">E7/D7</f>
        <v>0.0154487872701993</v>
      </c>
      <c r="G7" s="11" t="n">
        <f aca="false">D7*C7</f>
        <v>2293319.17</v>
      </c>
      <c r="H7" s="5" t="n">
        <f aca="false">E7*C7</f>
        <v>35429</v>
      </c>
      <c r="I7" s="10" t="n">
        <f aca="false">H7/G7</f>
        <v>0.0154487872701993</v>
      </c>
    </row>
    <row r="8" customFormat="false" ht="12.75" hidden="false" customHeight="false" outlineLevel="0" collapsed="false">
      <c r="A8" s="8" t="n">
        <v>36329</v>
      </c>
      <c r="B8" s="0" t="n">
        <v>12</v>
      </c>
      <c r="C8" s="9" t="n">
        <v>998</v>
      </c>
      <c r="D8" s="0" t="n">
        <v>6454</v>
      </c>
      <c r="E8" s="0" t="n">
        <v>25</v>
      </c>
      <c r="F8" s="10" t="n">
        <f aca="false">E8/D8</f>
        <v>0.00387356678029129</v>
      </c>
      <c r="G8" s="11" t="n">
        <f aca="false">D8*C8</f>
        <v>6441092</v>
      </c>
      <c r="H8" s="5" t="n">
        <f aca="false">E8*C8</f>
        <v>24950</v>
      </c>
      <c r="I8" s="10" t="n">
        <f aca="false">H8/G8</f>
        <v>0.00387356678029129</v>
      </c>
    </row>
    <row r="9" customFormat="false" ht="12.75" hidden="false" customHeight="false" outlineLevel="0" collapsed="false">
      <c r="A9" s="8" t="n">
        <v>36329</v>
      </c>
      <c r="B9" s="0" t="n">
        <v>15</v>
      </c>
      <c r="C9" s="9" t="n">
        <v>998</v>
      </c>
      <c r="D9" s="0" t="n">
        <v>6491</v>
      </c>
      <c r="E9" s="0" t="n">
        <v>50</v>
      </c>
      <c r="F9" s="10" t="n">
        <f aca="false">E9/D9</f>
        <v>0.00770297334771222</v>
      </c>
      <c r="G9" s="11" t="n">
        <f aca="false">D9*C9</f>
        <v>6478018</v>
      </c>
      <c r="H9" s="5" t="n">
        <f aca="false">E9*C9</f>
        <v>49900</v>
      </c>
      <c r="I9" s="10" t="n">
        <f aca="false">H9/G9</f>
        <v>0.00770297334771222</v>
      </c>
    </row>
    <row r="10" customFormat="false" ht="12.75" hidden="false" customHeight="false" outlineLevel="0" collapsed="false">
      <c r="A10" s="8" t="n">
        <v>36329</v>
      </c>
      <c r="B10" s="0" t="n">
        <v>16</v>
      </c>
      <c r="C10" s="9" t="n">
        <v>998</v>
      </c>
      <c r="D10" s="0" t="n">
        <v>6369</v>
      </c>
      <c r="E10" s="0" t="n">
        <v>50</v>
      </c>
      <c r="F10" s="10" t="n">
        <f aca="false">E10/D10</f>
        <v>0.00785052598524101</v>
      </c>
      <c r="G10" s="11" t="n">
        <f aca="false">D10*C10</f>
        <v>6356262</v>
      </c>
      <c r="H10" s="5" t="n">
        <f aca="false">E10*C10</f>
        <v>49900</v>
      </c>
      <c r="I10" s="10" t="n">
        <f aca="false">H10/G10</f>
        <v>0.00785052598524101</v>
      </c>
    </row>
    <row r="11" customFormat="false" ht="12.75" hidden="false" customHeight="false" outlineLevel="0" collapsed="false">
      <c r="A11" s="8" t="n">
        <v>36353</v>
      </c>
      <c r="B11" s="0" t="n">
        <v>13</v>
      </c>
      <c r="C11" s="9" t="n">
        <v>806.42</v>
      </c>
      <c r="D11" s="0" t="n">
        <v>6650</v>
      </c>
      <c r="E11" s="0" t="n">
        <v>50</v>
      </c>
      <c r="F11" s="10" t="n">
        <f aca="false">E11/D11</f>
        <v>0.0075187969924812</v>
      </c>
      <c r="G11" s="11" t="n">
        <f aca="false">D11*C11</f>
        <v>5362693</v>
      </c>
      <c r="H11" s="5" t="n">
        <f aca="false">E11*C11</f>
        <v>40321</v>
      </c>
      <c r="I11" s="10" t="n">
        <f aca="false">H11/G11</f>
        <v>0.0075187969924812</v>
      </c>
    </row>
    <row r="12" customFormat="false" ht="12.75" hidden="false" customHeight="false" outlineLevel="0" collapsed="false">
      <c r="A12" s="8" t="n">
        <v>36377</v>
      </c>
      <c r="B12" s="0" t="n">
        <v>13</v>
      </c>
      <c r="C12" s="9" t="n">
        <v>998</v>
      </c>
      <c r="D12" s="0" t="n">
        <v>6505</v>
      </c>
      <c r="E12" s="0" t="n">
        <v>50</v>
      </c>
      <c r="F12" s="10" t="n">
        <f aca="false">E12/D12</f>
        <v>0.00768639508070715</v>
      </c>
      <c r="G12" s="11" t="n">
        <f aca="false">D12*C12</f>
        <v>6491990</v>
      </c>
      <c r="H12" s="5" t="n">
        <f aca="false">E12*C12</f>
        <v>49900</v>
      </c>
      <c r="I12" s="10" t="n">
        <f aca="false">H12/G12</f>
        <v>0.00768639508070715</v>
      </c>
    </row>
    <row r="13" customFormat="false" ht="12.75" hidden="false" customHeight="false" outlineLevel="0" collapsed="false">
      <c r="A13" s="8" t="n">
        <v>36377</v>
      </c>
      <c r="B13" s="0" t="n">
        <v>14</v>
      </c>
      <c r="C13" s="9" t="n">
        <v>801.02</v>
      </c>
      <c r="D13" s="0" t="n">
        <v>6486</v>
      </c>
      <c r="E13" s="0" t="n">
        <v>50</v>
      </c>
      <c r="F13" s="10" t="n">
        <f aca="false">E13/D13</f>
        <v>0.00770891150169596</v>
      </c>
      <c r="G13" s="11" t="n">
        <f aca="false">D13*C13</f>
        <v>5195415.72</v>
      </c>
      <c r="H13" s="5" t="n">
        <f aca="false">E13*C13</f>
        <v>40051</v>
      </c>
      <c r="I13" s="10" t="n">
        <f aca="false">H13/G13</f>
        <v>0.00770891150169596</v>
      </c>
    </row>
    <row r="14" customFormat="false" ht="12.75" hidden="false" customHeight="false" outlineLevel="0" collapsed="false">
      <c r="A14" s="8" t="n">
        <v>36377</v>
      </c>
      <c r="B14" s="0" t="n">
        <v>15</v>
      </c>
      <c r="C14" s="9" t="n">
        <v>88.88</v>
      </c>
      <c r="D14" s="0" t="n">
        <v>6573</v>
      </c>
      <c r="E14" s="0" t="n">
        <v>50</v>
      </c>
      <c r="F14" s="10" t="n">
        <f aca="false">E14/D14</f>
        <v>0.00760687661646128</v>
      </c>
      <c r="G14" s="11" t="n">
        <f aca="false">D14*C14</f>
        <v>584208.24</v>
      </c>
      <c r="H14" s="5" t="n">
        <f aca="false">E14*C14</f>
        <v>4444</v>
      </c>
      <c r="I14" s="10" t="n">
        <f aca="false">H14/G14</f>
        <v>0.00760687661646128</v>
      </c>
    </row>
    <row r="15" customFormat="false" ht="12.75" hidden="false" customHeight="false" outlineLevel="0" collapsed="false">
      <c r="A15" s="8" t="n">
        <v>36392</v>
      </c>
      <c r="B15" s="0" t="n">
        <v>15</v>
      </c>
      <c r="C15" s="9" t="n">
        <v>998</v>
      </c>
      <c r="D15" s="0" t="n">
        <v>6659</v>
      </c>
      <c r="E15" s="0" t="n">
        <v>50</v>
      </c>
      <c r="F15" s="10" t="n">
        <f aca="false">E15/D15</f>
        <v>0.0075086349301697</v>
      </c>
      <c r="G15" s="11" t="n">
        <f aca="false">D15*C15</f>
        <v>6645682</v>
      </c>
      <c r="H15" s="5" t="n">
        <f aca="false">E15*C15</f>
        <v>49900</v>
      </c>
      <c r="I15" s="10" t="n">
        <f aca="false">H15/G15</f>
        <v>0.0075086349301697</v>
      </c>
    </row>
    <row r="16" customFormat="false" ht="12.75" hidden="false" customHeight="false" outlineLevel="0" collapsed="false">
      <c r="A16" s="8" t="n">
        <v>36392</v>
      </c>
      <c r="B16" s="0" t="n">
        <v>16</v>
      </c>
      <c r="C16" s="9" t="n">
        <v>998</v>
      </c>
      <c r="D16" s="0" t="n">
        <v>6643</v>
      </c>
      <c r="E16" s="0" t="n">
        <v>50</v>
      </c>
      <c r="F16" s="10" t="n">
        <f aca="false">E16/D16</f>
        <v>0.00752671985548698</v>
      </c>
      <c r="G16" s="11" t="n">
        <f aca="false">D16*C16</f>
        <v>6629714</v>
      </c>
      <c r="H16" s="5" t="n">
        <f aca="false">E16*C16</f>
        <v>49900</v>
      </c>
      <c r="I16" s="10" t="n">
        <f aca="false">H16/G16</f>
        <v>0.00752671985548698</v>
      </c>
    </row>
    <row r="17" customFormat="false" ht="12.75" hidden="false" customHeight="false" outlineLevel="0" collapsed="false">
      <c r="A17" s="8" t="n">
        <v>36392</v>
      </c>
      <c r="B17" s="0" t="n">
        <v>17</v>
      </c>
      <c r="C17" s="9" t="n">
        <v>998</v>
      </c>
      <c r="D17" s="0" t="n">
        <v>6569</v>
      </c>
      <c r="E17" s="0" t="n">
        <v>50</v>
      </c>
      <c r="F17" s="10" t="n">
        <f aca="false">E17/D17</f>
        <v>0.00761150860100472</v>
      </c>
      <c r="G17" s="11" t="n">
        <f aca="false">D17*C17</f>
        <v>6555862</v>
      </c>
      <c r="H17" s="5" t="n">
        <f aca="false">E17*C17</f>
        <v>49900</v>
      </c>
      <c r="I17" s="10" t="n">
        <f aca="false">H17/G17</f>
        <v>0.00761150860100472</v>
      </c>
    </row>
    <row r="18" customFormat="false" ht="12.75" hidden="false" customHeight="false" outlineLevel="0" collapsed="false">
      <c r="A18" s="8" t="n">
        <v>36395</v>
      </c>
      <c r="B18" s="0" t="n">
        <v>12</v>
      </c>
      <c r="C18" s="9" t="n">
        <v>65.1</v>
      </c>
      <c r="D18" s="0" t="n">
        <v>6589</v>
      </c>
      <c r="E18" s="0" t="n">
        <v>75</v>
      </c>
      <c r="F18" s="10" t="n">
        <f aca="false">E18/D18</f>
        <v>0.0113826073759296</v>
      </c>
      <c r="G18" s="11" t="n">
        <f aca="false">D18*C18</f>
        <v>428943.9</v>
      </c>
      <c r="H18" s="5" t="n">
        <f aca="false">E18*C18</f>
        <v>4882.5</v>
      </c>
      <c r="I18" s="10" t="n">
        <f aca="false">H18/G18</f>
        <v>0.0113826073759296</v>
      </c>
    </row>
    <row r="19" customFormat="false" ht="12.75" hidden="false" customHeight="false" outlineLevel="0" collapsed="false">
      <c r="A19" s="8" t="n">
        <v>36395</v>
      </c>
      <c r="B19" s="0" t="n">
        <v>15</v>
      </c>
      <c r="C19" s="9" t="n">
        <v>65.1</v>
      </c>
      <c r="D19" s="0" t="n">
        <v>6685</v>
      </c>
      <c r="E19" s="0" t="n">
        <v>75</v>
      </c>
      <c r="F19" s="10" t="n">
        <f aca="false">E19/D19</f>
        <v>0.0112191473448018</v>
      </c>
      <c r="G19" s="11" t="n">
        <f aca="false">D19*C19</f>
        <v>435193.5</v>
      </c>
      <c r="H19" s="5" t="n">
        <f aca="false">E19*C19</f>
        <v>4882.5</v>
      </c>
      <c r="I19" s="10" t="n">
        <f aca="false">H19/G19</f>
        <v>0.0112191473448018</v>
      </c>
    </row>
    <row r="20" customFormat="false" ht="12.75" hidden="false" customHeight="false" outlineLevel="0" collapsed="false">
      <c r="A20" s="8" t="n">
        <v>36405</v>
      </c>
      <c r="B20" s="0" t="n">
        <v>13</v>
      </c>
      <c r="C20" s="9" t="n">
        <v>998</v>
      </c>
      <c r="D20" s="0" t="n">
        <v>6115</v>
      </c>
      <c r="E20" s="0" t="n">
        <v>189</v>
      </c>
      <c r="F20" s="10" t="n">
        <f aca="false">E20/D20</f>
        <v>0.0309076042518397</v>
      </c>
      <c r="G20" s="11" t="n">
        <f aca="false">D20*C20</f>
        <v>6102770</v>
      </c>
      <c r="H20" s="5" t="n">
        <f aca="false">E20*C20</f>
        <v>188622</v>
      </c>
      <c r="I20" s="10" t="n">
        <f aca="false">H20/G20</f>
        <v>0.0309076042518397</v>
      </c>
    </row>
    <row r="21" customFormat="false" ht="12.75" hidden="false" customHeight="false" outlineLevel="0" collapsed="false">
      <c r="A21" s="8" t="n">
        <v>36405</v>
      </c>
      <c r="B21" s="0" t="n">
        <v>14</v>
      </c>
      <c r="C21" s="9" t="n">
        <v>998</v>
      </c>
      <c r="D21" s="0" t="n">
        <v>6168</v>
      </c>
      <c r="E21" s="0" t="n">
        <v>189</v>
      </c>
      <c r="F21" s="10" t="n">
        <f aca="false">E21/D21</f>
        <v>0.0306420233463035</v>
      </c>
      <c r="G21" s="11" t="n">
        <f aca="false">D21*C21</f>
        <v>6155664</v>
      </c>
      <c r="H21" s="5" t="n">
        <f aca="false">E21*C21</f>
        <v>188622</v>
      </c>
      <c r="I21" s="10" t="n">
        <f aca="false">H21/G21</f>
        <v>0.0306420233463035</v>
      </c>
    </row>
    <row r="22" customFormat="false" ht="12.75" hidden="false" customHeight="false" outlineLevel="0" collapsed="false">
      <c r="A22" s="8" t="n">
        <v>36405</v>
      </c>
      <c r="B22" s="0" t="n">
        <v>15</v>
      </c>
      <c r="C22" s="9" t="n">
        <v>998</v>
      </c>
      <c r="D22" s="0" t="n">
        <v>6162</v>
      </c>
      <c r="E22" s="0" t="n">
        <v>189</v>
      </c>
      <c r="F22" s="10" t="n">
        <f aca="false">E22/D22</f>
        <v>0.0306718597857838</v>
      </c>
      <c r="G22" s="11" t="n">
        <f aca="false">D22*C22</f>
        <v>6149676</v>
      </c>
      <c r="H22" s="5" t="n">
        <f aca="false">E22*C22</f>
        <v>188622</v>
      </c>
      <c r="I22" s="10" t="n">
        <f aca="false">H22/G22</f>
        <v>0.0306718597857838</v>
      </c>
    </row>
    <row r="23" customFormat="false" ht="12.75" hidden="false" customHeight="false" outlineLevel="0" collapsed="false">
      <c r="A23" s="8" t="n">
        <v>36405</v>
      </c>
      <c r="B23" s="0" t="n">
        <v>16</v>
      </c>
      <c r="C23" s="9" t="n">
        <v>998</v>
      </c>
      <c r="D23" s="0" t="n">
        <v>6112</v>
      </c>
      <c r="E23" s="0" t="n">
        <v>189</v>
      </c>
      <c r="F23" s="10" t="n">
        <f aca="false">E23/D23</f>
        <v>0.0309227748691099</v>
      </c>
      <c r="G23" s="11" t="n">
        <f aca="false">D23*C23</f>
        <v>6099776</v>
      </c>
      <c r="H23" s="5" t="n">
        <f aca="false">E23*C23</f>
        <v>188622</v>
      </c>
      <c r="I23" s="10" t="n">
        <f aca="false">H23/G23</f>
        <v>0.0309227748691099</v>
      </c>
    </row>
    <row r="24" customFormat="false" ht="12.75" hidden="false" customHeight="false" outlineLevel="0" collapsed="false">
      <c r="D24" s="1" t="n">
        <v>140628</v>
      </c>
      <c r="E24" s="1" t="n">
        <v>1906</v>
      </c>
      <c r="F24" s="12" t="n">
        <f aca="false">E24/D24</f>
        <v>0.0135534886366869</v>
      </c>
      <c r="G24" s="13" t="n">
        <f aca="false">SUM(G2:G23)</f>
        <v>92582328.05</v>
      </c>
      <c r="H24" s="13" t="n">
        <f aca="false">SUM(H2:H23)</f>
        <v>1299447.75</v>
      </c>
      <c r="I24" s="12" t="n">
        <f aca="false">H24/G24</f>
        <v>0.0140355916444251</v>
      </c>
    </row>
    <row r="25" customFormat="false" ht="12.75" hidden="false" customHeight="false" outlineLevel="0" collapsed="false">
      <c r="D25" s="6" t="n">
        <v>6392.18181818182</v>
      </c>
      <c r="E25" s="6" t="n">
        <v>86.6363636363636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2000-03-30T12:45:48Z</dcterms:created>
  <dc:creator>Kevin Wellenius</dc:creator>
  <dc:description/>
  <dc:language>en-US</dc:language>
  <cp:lastModifiedBy>Kevin Wellenius</cp:lastModifiedBy>
  <dcterms:modified xsi:type="dcterms:W3CDTF">2000-07-26T14:11:07Z</dcterms:modified>
  <cp:revision>0</cp:revision>
  <dc:subject/>
  <dc:title/>
</cp:coreProperties>
</file>